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mahendra_randhe_amplicomm_com/Documents/Desktop/Master file/"/>
    </mc:Choice>
  </mc:AlternateContent>
  <xr:revisionPtr revIDLastSave="5148" documentId="14_{2C9C697C-B3CB-43D0-B7E9-F0CC6FC3068C}" xr6:coauthVersionLast="47" xr6:coauthVersionMax="47" xr10:uidLastSave="{F50DEC4E-DDCC-4AE5-878D-054FE9DDBBDC}"/>
  <bookViews>
    <workbookView xWindow="-110" yWindow="-110" windowWidth="19420" windowHeight="10300" xr2:uid="{00000000-000D-0000-FFFF-FFFF00000000}"/>
  </bookViews>
  <sheets>
    <sheet name="Purchase Order" sheetId="1" r:id="rId1"/>
    <sheet name="Sheet1" sheetId="2" r:id="rId2"/>
  </sheets>
  <definedNames>
    <definedName name="_xlnm._FilterDatabase" localSheetId="0" hidden="1">'Purchase Order'!$A$5:$J$5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1" l="1"/>
  <c r="J8" i="1"/>
  <c r="J9" i="1"/>
  <c r="J10" i="1"/>
  <c r="J11" i="1"/>
  <c r="J12" i="1"/>
  <c r="J13" i="1"/>
  <c r="J14" i="1"/>
  <c r="J15" i="1"/>
  <c r="J16" i="1"/>
  <c r="J17" i="1"/>
  <c r="J6" i="1"/>
  <c r="V98" i="2"/>
  <c r="W98" i="2" s="1"/>
  <c r="V97" i="2"/>
  <c r="W97" i="2" s="1"/>
  <c r="V96" i="2"/>
  <c r="W96" i="2" s="1"/>
  <c r="V95" i="2"/>
  <c r="W95" i="2" s="1"/>
  <c r="V94" i="2"/>
  <c r="W94" i="2" s="1"/>
  <c r="V93" i="2"/>
  <c r="W93" i="2" s="1"/>
  <c r="V92" i="2"/>
  <c r="W92" i="2" s="1"/>
  <c r="V91" i="2"/>
  <c r="W91" i="2" s="1"/>
  <c r="V90" i="2"/>
  <c r="W90" i="2" s="1"/>
  <c r="V89" i="2"/>
  <c r="W89" i="2" s="1"/>
  <c r="V88" i="2"/>
  <c r="W88" i="2" s="1"/>
  <c r="V87" i="2"/>
  <c r="W87" i="2" s="1"/>
  <c r="V86" i="2"/>
  <c r="W86" i="2" s="1"/>
  <c r="V85" i="2"/>
  <c r="W85" i="2" s="1"/>
  <c r="V84" i="2"/>
  <c r="W84" i="2" s="1"/>
  <c r="V83" i="2"/>
  <c r="W83" i="2" s="1"/>
  <c r="V82" i="2"/>
  <c r="W82" i="2" s="1"/>
  <c r="V81" i="2"/>
  <c r="W81" i="2" s="1"/>
  <c r="V80" i="2"/>
  <c r="W80" i="2" s="1"/>
  <c r="V79" i="2"/>
  <c r="W79" i="2" s="1"/>
  <c r="V78" i="2"/>
  <c r="W78" i="2" s="1"/>
  <c r="V77" i="2"/>
  <c r="W77" i="2" s="1"/>
  <c r="V76" i="2"/>
  <c r="W76" i="2" s="1"/>
  <c r="V75" i="2"/>
  <c r="W75" i="2" s="1"/>
  <c r="V74" i="2"/>
  <c r="W74" i="2" s="1"/>
  <c r="V73" i="2"/>
  <c r="W73" i="2" s="1"/>
  <c r="V72" i="2"/>
  <c r="W72" i="2" s="1"/>
  <c r="V71" i="2"/>
  <c r="W71" i="2" s="1"/>
  <c r="V70" i="2"/>
  <c r="W70" i="2" s="1"/>
  <c r="V69" i="2"/>
  <c r="W69" i="2" s="1"/>
  <c r="V68" i="2"/>
  <c r="W68" i="2" s="1"/>
  <c r="V67" i="2"/>
  <c r="W67" i="2" s="1"/>
  <c r="V66" i="2"/>
  <c r="W66" i="2" s="1"/>
  <c r="V65" i="2"/>
  <c r="W65" i="2" s="1"/>
  <c r="V64" i="2"/>
  <c r="W64" i="2" s="1"/>
  <c r="V63" i="2"/>
  <c r="W63" i="2" s="1"/>
  <c r="V62" i="2"/>
  <c r="W62" i="2" s="1"/>
  <c r="V61" i="2"/>
  <c r="W61" i="2" s="1"/>
  <c r="V60" i="2"/>
  <c r="W60" i="2" s="1"/>
  <c r="V59" i="2"/>
  <c r="W59" i="2" s="1"/>
  <c r="V58" i="2"/>
  <c r="W58" i="2" s="1"/>
  <c r="V57" i="2"/>
  <c r="W57" i="2" s="1"/>
  <c r="V56" i="2"/>
  <c r="W56" i="2" s="1"/>
  <c r="V55" i="2"/>
  <c r="W55" i="2" s="1"/>
  <c r="V54" i="2"/>
  <c r="W54" i="2" s="1"/>
  <c r="V53" i="2"/>
  <c r="W53" i="2" s="1"/>
  <c r="V52" i="2"/>
  <c r="W52" i="2" s="1"/>
  <c r="V51" i="2"/>
  <c r="W51" i="2" s="1"/>
  <c r="V50" i="2"/>
  <c r="W50" i="2" s="1"/>
  <c r="V49" i="2"/>
  <c r="W49" i="2" s="1"/>
  <c r="V48" i="2"/>
  <c r="W48" i="2" s="1"/>
  <c r="V47" i="2"/>
  <c r="W47" i="2" s="1"/>
  <c r="V46" i="2"/>
  <c r="W46" i="2" s="1"/>
  <c r="V45" i="2"/>
  <c r="W45" i="2" s="1"/>
  <c r="W44" i="2"/>
  <c r="V44" i="2"/>
  <c r="V43" i="2"/>
  <c r="W43" i="2" s="1"/>
  <c r="V42" i="2"/>
  <c r="W42" i="2" s="1"/>
  <c r="V41" i="2"/>
  <c r="W41" i="2" s="1"/>
  <c r="V40" i="2"/>
  <c r="W40" i="2" s="1"/>
  <c r="W39" i="2"/>
  <c r="V39" i="2"/>
  <c r="V38" i="2"/>
  <c r="W38" i="2" s="1"/>
  <c r="V37" i="2"/>
  <c r="W37" i="2" s="1"/>
  <c r="V36" i="2"/>
  <c r="W36" i="2" s="1"/>
  <c r="V35" i="2"/>
  <c r="W35" i="2" s="1"/>
  <c r="V34" i="2"/>
  <c r="W34" i="2" s="1"/>
  <c r="V33" i="2"/>
  <c r="W33" i="2" s="1"/>
  <c r="V32" i="2"/>
  <c r="W32" i="2" s="1"/>
  <c r="V31" i="2"/>
  <c r="W31" i="2" s="1"/>
  <c r="V30" i="2"/>
  <c r="W30" i="2" s="1"/>
  <c r="V29" i="2"/>
  <c r="W29" i="2" s="1"/>
  <c r="W28" i="2"/>
  <c r="V28" i="2"/>
  <c r="V27" i="2"/>
  <c r="W27" i="2" s="1"/>
  <c r="V26" i="2"/>
  <c r="W26" i="2" s="1"/>
  <c r="V25" i="2"/>
  <c r="W25" i="2" s="1"/>
  <c r="V24" i="2"/>
  <c r="W24" i="2" s="1"/>
  <c r="W23" i="2"/>
  <c r="V23" i="2"/>
  <c r="V22" i="2"/>
  <c r="W22" i="2" s="1"/>
  <c r="V21" i="2"/>
  <c r="W21" i="2" s="1"/>
  <c r="V20" i="2"/>
  <c r="W20" i="2" s="1"/>
  <c r="V19" i="2"/>
  <c r="W19" i="2" s="1"/>
  <c r="V18" i="2"/>
  <c r="W18" i="2" s="1"/>
  <c r="V17" i="2"/>
  <c r="W17" i="2" s="1"/>
  <c r="V16" i="2"/>
  <c r="W16" i="2" s="1"/>
  <c r="V15" i="2"/>
  <c r="W15" i="2" s="1"/>
  <c r="V14" i="2"/>
  <c r="W14" i="2" s="1"/>
  <c r="V13" i="2"/>
  <c r="W13" i="2" s="1"/>
  <c r="W12" i="2"/>
  <c r="V12" i="2"/>
  <c r="V11" i="2"/>
  <c r="W11" i="2" s="1"/>
  <c r="V10" i="2"/>
  <c r="W10" i="2" s="1"/>
  <c r="V9" i="2"/>
  <c r="W9" i="2" s="1"/>
  <c r="V8" i="2"/>
  <c r="W8" i="2" s="1"/>
  <c r="W7" i="2"/>
  <c r="V7" i="2"/>
  <c r="V6" i="2"/>
  <c r="W6" i="2" s="1"/>
  <c r="V5" i="2"/>
  <c r="W5" i="2" s="1"/>
  <c r="V4" i="2"/>
  <c r="W4" i="2" s="1"/>
  <c r="V3" i="2"/>
  <c r="W3" i="2" s="1"/>
  <c r="A3" i="2"/>
  <c r="A4" i="2" s="1"/>
  <c r="A5" i="2" s="1"/>
  <c r="A6" i="2" s="1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2" i="2" s="1"/>
  <c r="A93" i="2" s="1"/>
  <c r="A94" i="2" s="1"/>
  <c r="A95" i="2" s="1"/>
  <c r="A96" i="2" s="1"/>
  <c r="A97" i="2" s="1"/>
  <c r="A98" i="2" s="1"/>
  <c r="V2" i="2"/>
  <c r="W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AD1" authorId="0" shapeId="0" xr:uid="{5E97E259-2211-4FB0-8280-D7E96F5E17DC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Total no. of pcs./pkts./boxes/ pouches inside the cartoon.</t>
        </r>
      </text>
    </comment>
  </commentList>
</comments>
</file>

<file path=xl/sharedStrings.xml><?xml version="1.0" encoding="utf-8"?>
<sst xmlns="http://schemas.openxmlformats.org/spreadsheetml/2006/main" count="1786" uniqueCount="627">
  <si>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</si>
  <si>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</si>
  <si>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</si>
  <si>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</si>
  <si>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</si>
  <si>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</si>
  <si>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</si>
  <si>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</si>
  <si>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</si>
  <si>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</si>
  <si>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Customer</t>
  </si>
  <si>
    <t>AMAZON</t>
  </si>
  <si>
    <t>PO Date</t>
  </si>
  <si>
    <t>PO Number</t>
  </si>
  <si>
    <t>BTL Address</t>
  </si>
  <si>
    <t>NO</t>
  </si>
  <si>
    <t>B074N9WX4J</t>
  </si>
  <si>
    <t>8901808000181</t>
  </si>
  <si>
    <t>B00M4ZB8J6</t>
  </si>
  <si>
    <t>8901808004042</t>
  </si>
  <si>
    <t>B018S3KH76</t>
  </si>
  <si>
    <t>8901808004554</t>
  </si>
  <si>
    <t>B010VIXP9S</t>
  </si>
  <si>
    <t>8901808004783</t>
  </si>
  <si>
    <t>S.No.</t>
  </si>
  <si>
    <t>E-comm.</t>
  </si>
  <si>
    <t>Brand</t>
  </si>
  <si>
    <t>Parent Code</t>
  </si>
  <si>
    <t>EAN code</t>
  </si>
  <si>
    <t>Client Name</t>
  </si>
  <si>
    <t>Client Discripations</t>
  </si>
  <si>
    <t>Main Group</t>
  </si>
  <si>
    <t>Product Line</t>
  </si>
  <si>
    <t>Parent Description</t>
  </si>
  <si>
    <t>Child Code</t>
  </si>
  <si>
    <t xml:space="preserve"> Child Description</t>
  </si>
  <si>
    <t>SKU Weight</t>
  </si>
  <si>
    <t>Case Conf</t>
  </si>
  <si>
    <t>Shelf Life in Days</t>
  </si>
  <si>
    <t>MRP</t>
  </si>
  <si>
    <t>Packing Type</t>
  </si>
  <si>
    <t>Client Margin</t>
  </si>
  <si>
    <t>GST%</t>
  </si>
  <si>
    <t>GSV/Landing Price</t>
  </si>
  <si>
    <t>HSN Code</t>
  </si>
  <si>
    <t>FSSAI No.</t>
  </si>
  <si>
    <t>Manufacturer Name &amp; Address</t>
  </si>
  <si>
    <t>Marketer Name &amp; Address</t>
  </si>
  <si>
    <t>Country of Origin</t>
  </si>
  <si>
    <t>Outer case size</t>
  </si>
  <si>
    <t>Weikfield</t>
  </si>
  <si>
    <t>FG-8113002</t>
  </si>
  <si>
    <t>8901808000013</t>
  </si>
  <si>
    <t>AMAZON RETAIL INDIA PRIVATE LIMITED</t>
  </si>
  <si>
    <t>Baking Powder</t>
  </si>
  <si>
    <t>WEIKFIELD-BAKING PDR-PJAR-100X50gm</t>
  </si>
  <si>
    <t>FG-411324</t>
  </si>
  <si>
    <t>50GM</t>
  </si>
  <si>
    <t>JAR</t>
  </si>
  <si>
    <t>21023000</t>
  </si>
  <si>
    <t xml:space="preserve">weikfield Foods Pvt Ltd , Nalagarh-Bharatgarh road,village bhatian , Nalagarh (H.P.) 174101, India </t>
  </si>
  <si>
    <t>India</t>
  </si>
  <si>
    <t>YES</t>
  </si>
  <si>
    <t>FG-8113004</t>
  </si>
  <si>
    <t>B004KFHIBK</t>
  </si>
  <si>
    <t>Weikfield Baking Powder 100 G</t>
  </si>
  <si>
    <t>WEIKFIELD-BAKING PDR-PJAR-100X100gm</t>
  </si>
  <si>
    <t>FG-411325</t>
  </si>
  <si>
    <t>100GM</t>
  </si>
  <si>
    <t>8901808000020</t>
  </si>
  <si>
    <t>FG-8113008</t>
  </si>
  <si>
    <t>WEIKFIELD-BAKING PDR-PJAR-30X400gm</t>
  </si>
  <si>
    <t>FG-411326</t>
  </si>
  <si>
    <t>400GM</t>
  </si>
  <si>
    <t>8901808000037</t>
  </si>
  <si>
    <t>FG-8113018</t>
  </si>
  <si>
    <t>B09G96K43Z</t>
  </si>
  <si>
    <t>Weikfield Baking Soda 100G</t>
  </si>
  <si>
    <t>Baking Soda</t>
  </si>
  <si>
    <t>WEIKFIELD-BAKING SODA-PJAR-100X100gm</t>
  </si>
  <si>
    <t>FG-411305</t>
  </si>
  <si>
    <t>8901808006190</t>
  </si>
  <si>
    <t>FG-8113021</t>
  </si>
  <si>
    <t>Weikfield Cooker Cake Mix Chocolate 150Gm</t>
  </si>
  <si>
    <t>Cake Mix</t>
  </si>
  <si>
    <t>WEIKFIELD-COOKER CAKE MIX-CHOCOLATE-PKT-30X150gm</t>
  </si>
  <si>
    <t>FG-411101</t>
  </si>
  <si>
    <t>150GM</t>
  </si>
  <si>
    <t>Ceka Pack</t>
  </si>
  <si>
    <t>19012000</t>
  </si>
  <si>
    <t>weikfield estate, gat no. 485, lonikand, nagar road, taluka – haveli, dist. - pune 412 216, maharashtra, india. +91 20 6632 2300</t>
  </si>
  <si>
    <t>FG-8113037</t>
  </si>
  <si>
    <t>B018S3KHFS</t>
  </si>
  <si>
    <t>Weikfield Cooker Cake Mix Vanilla 150Gm</t>
  </si>
  <si>
    <t>WEIKFIELD-COOKER CAKE MIX-VANILLA-PKT-30X150gm</t>
  </si>
  <si>
    <t>FG-411102</t>
  </si>
  <si>
    <t>8901808004561</t>
  </si>
  <si>
    <t>FG-8113042</t>
  </si>
  <si>
    <t>WEIKFIELD-OVEN CAKE MIX-VANILLA-PKT-30X225gm</t>
  </si>
  <si>
    <t>FG-411103</t>
  </si>
  <si>
    <t>225GM</t>
  </si>
  <si>
    <t>FG-8113036</t>
  </si>
  <si>
    <t>WEIKFIELD-OVEN CAKE MIX-RED VELVET-PKT-30X225gm</t>
  </si>
  <si>
    <t>FG-411185</t>
  </si>
  <si>
    <t>FG-8113045</t>
  </si>
  <si>
    <t>WEIKFIELD-OVEN CAKE MIX-DOUBLE CHOCO CHIP BROWNIE-PKT-30X225GM</t>
  </si>
  <si>
    <t>FG-4111108</t>
  </si>
  <si>
    <t>WEIKFIELD-BROWNIE MIX-DOUBLE CHOCO CHIP-PKT-30X225GM</t>
  </si>
  <si>
    <t>FG-8113026</t>
  </si>
  <si>
    <t>B018S3KGWC</t>
  </si>
  <si>
    <t>Weikfield Oven Cake Mix Chocolate 225Gm</t>
  </si>
  <si>
    <t>WEIKFIELD-OVEN CAKE MIX-CHOCOLATE-PKT-30X225gm</t>
  </si>
  <si>
    <t>FG-411104</t>
  </si>
  <si>
    <t>8901808004431</t>
  </si>
  <si>
    <t>FG-8114002</t>
  </si>
  <si>
    <t>B004GB5Z0O</t>
  </si>
  <si>
    <t>Weikfield Chilli Vinegar (200 Ml)</t>
  </si>
  <si>
    <t>Chilli Vinegar</t>
  </si>
  <si>
    <t>WEIKFIELD-SAUCES-CHILLI VINEGAR-BOTTLE-48X200gm</t>
  </si>
  <si>
    <t>FG-00041</t>
  </si>
  <si>
    <t>CHILLI VINEGAR 200GM PET BOTTLE 48X200GM</t>
  </si>
  <si>
    <t>200GM</t>
  </si>
  <si>
    <t>Pet Bottle</t>
  </si>
  <si>
    <t>8906015540178</t>
  </si>
  <si>
    <t>22090010</t>
  </si>
  <si>
    <t xml:space="preserve">BVG HEALTH FOODS PVT LTD GAT NO 1288/1, 1288/2, 1490/1 &amp;1490/2 , Plot No 10 Mega food park Degaon Tal &amp; Dist Satara Maharashtra 415004 </t>
  </si>
  <si>
    <t>FG-8113049</t>
  </si>
  <si>
    <t>B00M4ZC4YY</t>
  </si>
  <si>
    <t>Weikfeld Coco Powder 50 Gm</t>
  </si>
  <si>
    <t>Cocoa Powder</t>
  </si>
  <si>
    <t>WEIKFIELD-COCOA PDR-PJAR-96X50gm</t>
  </si>
  <si>
    <t>FG-411330</t>
  </si>
  <si>
    <t>8901808000785</t>
  </si>
  <si>
    <t>18050000</t>
  </si>
  <si>
    <t>FG-8113052</t>
  </si>
  <si>
    <t>B075T65RM8</t>
  </si>
  <si>
    <t>Weikfield Cocoa Powder 150 G</t>
  </si>
  <si>
    <t>WEIKFIELD-COCOA PDR-PJAR-40X150gm</t>
  </si>
  <si>
    <t>FG-411331</t>
  </si>
  <si>
    <t>8901808005032</t>
  </si>
  <si>
    <t>FG-8113058</t>
  </si>
  <si>
    <t>B075335G7V</t>
  </si>
  <si>
    <t>Weikfield Corn Flour 100 Gm</t>
  </si>
  <si>
    <t>Cornflour</t>
  </si>
  <si>
    <t>WEIKFIELD-CORNFLOUR-PKT-100X100gm</t>
  </si>
  <si>
    <t>FG-411308</t>
  </si>
  <si>
    <t>8901808000044</t>
  </si>
  <si>
    <t>11081200</t>
  </si>
  <si>
    <t>FG-8113059</t>
  </si>
  <si>
    <t>B017LI28LC</t>
  </si>
  <si>
    <t>Weikfield Corn Flour 500 Gm</t>
  </si>
  <si>
    <t>WEIKFIELD-CORNFLOUR-PKT-20X500gm</t>
  </si>
  <si>
    <t>FG-411309</t>
  </si>
  <si>
    <t>500GM</t>
  </si>
  <si>
    <t>8901808000051</t>
  </si>
  <si>
    <t>FG-8112041</t>
  </si>
  <si>
    <t>B00LK2L19Q</t>
  </si>
  <si>
    <t>Weikfield Custard Powder Vanilla 100 G</t>
  </si>
  <si>
    <t>Custard Powder</t>
  </si>
  <si>
    <t>WEIKFIELD-CUSTARD PDR-VANILLA-PKT-100X100gm</t>
  </si>
  <si>
    <t>FG-411106</t>
  </si>
  <si>
    <t>8901808000068</t>
  </si>
  <si>
    <t>21069080</t>
  </si>
  <si>
    <t>FG-8112048</t>
  </si>
  <si>
    <t>B0C5XD7KQ3</t>
  </si>
  <si>
    <t>WEIKFIELD-CUSTARD PDR-VANILLA-PKT-60X200gm</t>
  </si>
  <si>
    <t>FG-411108</t>
  </si>
  <si>
    <t>FG-8112052</t>
  </si>
  <si>
    <t>Weikfield Custard Powder Vanilla 500 G</t>
  </si>
  <si>
    <t>WEIKFIELD-CUSTARD PDR-VANILLA-PKT-20X500gm</t>
  </si>
  <si>
    <t>FG-411109</t>
  </si>
  <si>
    <t>20x500GM</t>
  </si>
  <si>
    <t>FG-8112018</t>
  </si>
  <si>
    <t>B00M4Z9ZPA</t>
  </si>
  <si>
    <t>Weikfield-Custard Pdr-Mango-Pkt-100X75Gm</t>
  </si>
  <si>
    <t>WEIKFIELD-CUSTARD PDR-MANGO-PKT-100X75gm</t>
  </si>
  <si>
    <t>FG-411133</t>
  </si>
  <si>
    <t>75GM</t>
  </si>
  <si>
    <t>8901808003830</t>
  </si>
  <si>
    <t>FG-8112003</t>
  </si>
  <si>
    <t>B00M4ZA2AC</t>
  </si>
  <si>
    <t>Weikfield-Custard Pdr-Butterscotch-Pkt-100X75Gm</t>
  </si>
  <si>
    <t>WEIKFIELD-CUSTARD PDR-BUTTERSCOTCH-PKT-100X75gm</t>
  </si>
  <si>
    <t>FG-411134</t>
  </si>
  <si>
    <t>8901808003854</t>
  </si>
  <si>
    <t>FG-8112030</t>
  </si>
  <si>
    <t>B00M4ZA7UM</t>
  </si>
  <si>
    <t>Weikfield-Custard Pdr-Strawberry-Pkt-100X75Gm</t>
  </si>
  <si>
    <t>WEIKFIELD-CUSTARD PDR-STRAWBERRY-PKT-100X75gm</t>
  </si>
  <si>
    <t>FG-411135</t>
  </si>
  <si>
    <t>8901808003816</t>
  </si>
  <si>
    <t>FG-8112013</t>
  </si>
  <si>
    <t>B0C5XBJYR2</t>
  </si>
  <si>
    <t>WEIKFIELD-CUSTARD PDR-KESAR PISTA-PKT-100X75gm</t>
  </si>
  <si>
    <t>FG-411136</t>
  </si>
  <si>
    <t>FG-8112011</t>
  </si>
  <si>
    <t>WEIKFIELD-CUSTARD PDR-CHOCOLATE-PKT-100X80gm</t>
  </si>
  <si>
    <t>FG-411167</t>
  </si>
  <si>
    <t>WEIKFIELD-CUSTARD PDR-CHOCOLATE-PKT-100X75gm</t>
  </si>
  <si>
    <t>80GM</t>
  </si>
  <si>
    <t>8901808003625</t>
  </si>
  <si>
    <t>FG-8115001</t>
  </si>
  <si>
    <t>B00M4ZC3VI</t>
  </si>
  <si>
    <t>Weikfield Drinking Chocolate 100 G</t>
  </si>
  <si>
    <t>Drinking Chocolate</t>
  </si>
  <si>
    <t>WEIKFIELD-DRINKING CHOCOLATE-PJAR-96X100gm</t>
  </si>
  <si>
    <t>FG-411327</t>
  </si>
  <si>
    <t>8901808000419</t>
  </si>
  <si>
    <t>18069040</t>
  </si>
  <si>
    <t>FG-8115005</t>
  </si>
  <si>
    <t>B01CHUZ2DU</t>
  </si>
  <si>
    <t>Weikfield Drinking Chocolate 200 G</t>
  </si>
  <si>
    <t>WEIKFIELD-DRINKING CHOCOLATE-PJAR-40X200gm</t>
  </si>
  <si>
    <t>FG-411328</t>
  </si>
  <si>
    <t>8901808000426</t>
  </si>
  <si>
    <t>FG-8115007</t>
  </si>
  <si>
    <t>WEIKFIELD-DRINKING CHOCOLATE-PJAR-20X500gm</t>
  </si>
  <si>
    <t>FG-411329</t>
  </si>
  <si>
    <t>FG-8114013</t>
  </si>
  <si>
    <t>B00M4ZABEE</t>
  </si>
  <si>
    <t>Weikfield Green Chilli Sauce (200 G)</t>
  </si>
  <si>
    <t>Green Chilli Sauce</t>
  </si>
  <si>
    <t>WEIKFIELD-SAUCES-GREEN CHILLI-BOTTLE-48X200gm</t>
  </si>
  <si>
    <t>FG-411405</t>
  </si>
  <si>
    <t>8906015540116</t>
  </si>
  <si>
    <t>21039020</t>
  </si>
  <si>
    <t>FG-8111064</t>
  </si>
  <si>
    <t>B018S3KK0U</t>
  </si>
  <si>
    <t>Weikfield Tomato Salsa Pasta 77 Gm</t>
  </si>
  <si>
    <t>Instant Pasta</t>
  </si>
  <si>
    <t>WEIKFIELD-INSTANT PASTA-TOMATO SALSA-POUCH-120X77gm</t>
  </si>
  <si>
    <t>FG-411233</t>
  </si>
  <si>
    <t>WEIKFIELD-INSTANT PASTA-TOMATO SALSA-POUCH-60X77gm</t>
  </si>
  <si>
    <t>60x77GM</t>
  </si>
  <si>
    <t>Pouch</t>
  </si>
  <si>
    <t>8901808005179</t>
  </si>
  <si>
    <t>19023010</t>
  </si>
  <si>
    <t>FG-8111062</t>
  </si>
  <si>
    <t>B09G9DTNPW</t>
  </si>
  <si>
    <t>Weikfield Instant Pasta - Masala Twist - Durum Wheat - 77Gm</t>
  </si>
  <si>
    <t>WEIKFIELD-INSTANT PASTA-MASALA TWIST-POUCH-120X77gm</t>
  </si>
  <si>
    <t>FG-411234</t>
  </si>
  <si>
    <t>WEIKFIELD-INSTANT PASTA-MASALA TWIST-POUCH-60X77gm</t>
  </si>
  <si>
    <t>FG-8111061</t>
  </si>
  <si>
    <t>WEIKFIELD-INSTANT PASTA-CREAMY MUSHROOM-POUCH-120X77gm</t>
  </si>
  <si>
    <t>FG-411235</t>
  </si>
  <si>
    <t>WEIKFIELD-INSTANT PASTA-CREAMY MUSHROOM-POUCH-60X77gm</t>
  </si>
  <si>
    <t>FG-8111060</t>
  </si>
  <si>
    <t>WEIKFIELD-INSTANT PASTA-CHEEZY MAC-POUCH-120X77gm</t>
  </si>
  <si>
    <t>FG-411236</t>
  </si>
  <si>
    <t>WEIKFIELD-INSTANT PASTA-CHEEZY MAC-POUCH-60X77gm</t>
  </si>
  <si>
    <t>FG-8111058</t>
  </si>
  <si>
    <t>B018S3KJW4</t>
  </si>
  <si>
    <t>Weikfield Cheesy Creamy Pasta 64 G</t>
  </si>
  <si>
    <t>WEIKFIELD-INSTANT PASTA-CHEEZY CREAMY-POUCH-120X77gm</t>
  </si>
  <si>
    <t>FG-411253</t>
  </si>
  <si>
    <t>WEIKFIELD-INSTANT PASTA-CHEEZY CREAMY-POUCH-60X77gm</t>
  </si>
  <si>
    <t>8901808005186</t>
  </si>
  <si>
    <t>FG-8151028</t>
  </si>
  <si>
    <t>Pasta</t>
  </si>
  <si>
    <t>WEIKFIELD-PASTA-ELBOW-POUCH-12X1kg</t>
  </si>
  <si>
    <t>FG-00440</t>
  </si>
  <si>
    <t>PASTA ELBOW 1KG POUCH 12X1KG</t>
  </si>
  <si>
    <t>1KG</t>
  </si>
  <si>
    <t>FG-8151014</t>
  </si>
  <si>
    <t>WEIKFIELD-PASTA-PENNE-POUCH-12X1kg</t>
  </si>
  <si>
    <t>FG-00441</t>
  </si>
  <si>
    <t>PASTA PENNE 1KG POUCH 12X1KG</t>
  </si>
  <si>
    <t>FG-8151040</t>
  </si>
  <si>
    <t>WEIKFIELD-PASTA-FUSILI-POUCH-12X1kg</t>
  </si>
  <si>
    <t>FG-00442</t>
  </si>
  <si>
    <t>PASTA FUSILI 1KG POUCH 12X1KG</t>
  </si>
  <si>
    <t>FG-8151013</t>
  </si>
  <si>
    <t>WEIKFIELD-PASTA-PENNE-BIG-POUCH-12X1kg</t>
  </si>
  <si>
    <t>FG-00489</t>
  </si>
  <si>
    <t>PASTA PENNE BIG 1KG POUCH 12X1KG</t>
  </si>
  <si>
    <t>8901808005957</t>
  </si>
  <si>
    <t>FG-8111020</t>
  </si>
  <si>
    <t>WEIKFIELD-PASTA-ELBOW-POUCH-48X200gm</t>
  </si>
  <si>
    <t>FG-411201</t>
  </si>
  <si>
    <t>FG-8111033</t>
  </si>
  <si>
    <t>B00M4ZBOW2</t>
  </si>
  <si>
    <t>Weikfield Fusilli Pasta, 200G</t>
  </si>
  <si>
    <t>WEIKFIELD-PASTA-FUSILI-POUCH-48X200gm</t>
  </si>
  <si>
    <t>FG-411202</t>
  </si>
  <si>
    <t>FG-8111002</t>
  </si>
  <si>
    <t>B00M4ZBNUA</t>
  </si>
  <si>
    <t>Weikfield Pasta Penne, 200G</t>
  </si>
  <si>
    <t>WEIKFIELD-PASTA-PENNE-POUCH-48X200gm</t>
  </si>
  <si>
    <t>FG-411203</t>
  </si>
  <si>
    <t>FG-8111052</t>
  </si>
  <si>
    <t>B00M4ZBPZ8</t>
  </si>
  <si>
    <t>Weikfield Pasta Shell 200 Gm</t>
  </si>
  <si>
    <t>WEIKFIELD-PASTA-SHELL-POUCH-48X200gm</t>
  </si>
  <si>
    <t>FG-411204</t>
  </si>
  <si>
    <t>FG-8111021</t>
  </si>
  <si>
    <t>WEIKFIELD-PASTA-ELBOW-POUCH-24X400gm</t>
  </si>
  <si>
    <t>FG-411205</t>
  </si>
  <si>
    <t>FG-8111034</t>
  </si>
  <si>
    <t>B08DLBFS6S</t>
  </si>
  <si>
    <t>Weikfield Pasta Fusilli 400 G</t>
  </si>
  <si>
    <t>WEIKFIELD-PASTA-FUSILI-POUCH-24X400gm</t>
  </si>
  <si>
    <t>FG-411206</t>
  </si>
  <si>
    <t>FG-8111003</t>
  </si>
  <si>
    <t>WEIKFIELD-PASTA-PENNE-POUCH-24X400gm</t>
  </si>
  <si>
    <t>FG-411207</t>
  </si>
  <si>
    <t>FG-8111044</t>
  </si>
  <si>
    <t>B00M4ZBMI8</t>
  </si>
  <si>
    <t>Weikfield Spaghetti Pasta 400G</t>
  </si>
  <si>
    <t>WEIKFIELD-PASTA-SPAGHETTI-PKT-24X400gm</t>
  </si>
  <si>
    <t>FG-411208</t>
  </si>
  <si>
    <t>B01FSLAJZQ</t>
  </si>
  <si>
    <t>Weikfield Pasta Elbow 400 G</t>
  </si>
  <si>
    <t>FG-411248</t>
  </si>
  <si>
    <t>WEIKFIELD-PASTA-ELBOW-FORTIFIED-PKT-24X400gm</t>
  </si>
  <si>
    <t>B08BPSRR4D</t>
  </si>
  <si>
    <t>FG-411249</t>
  </si>
  <si>
    <t>WEIKFIELD-PASTA-FUSILI-FORTIFIED-PKT-24X400gm</t>
  </si>
  <si>
    <t>B00M4ZBL84</t>
  </si>
  <si>
    <t>Weikfield Penne Pasta 400G</t>
  </si>
  <si>
    <t>FG-411250</t>
  </si>
  <si>
    <t>WEIKFIELD-PASTA-PENNE-FORTIFIED-PKT-24X400gm</t>
  </si>
  <si>
    <t>FG-411217</t>
  </si>
  <si>
    <t>WEIKFIELD-PASTA-PENNE-POUCH-24X400gm-Airtel Promo</t>
  </si>
  <si>
    <t>FG-411218</t>
  </si>
  <si>
    <t>WEIKFIELD-PASTA-FUSILI-POUCH-24X400gm-Airtel Promo</t>
  </si>
  <si>
    <t>FG-411219</t>
  </si>
  <si>
    <t>WEIKFIELD-PASTA-ELBOW-POUCH-24X400gm-Airtel Promo</t>
  </si>
  <si>
    <t>FG-8151027</t>
  </si>
  <si>
    <t>B0C5X9SC84</t>
  </si>
  <si>
    <t>WEIKFIELD-PASTA-ELBOW-POUCH-15X900gm</t>
  </si>
  <si>
    <t>FG-411229</t>
  </si>
  <si>
    <t>900GM</t>
  </si>
  <si>
    <t>FG-8151038</t>
  </si>
  <si>
    <t>B0C5X9QZNB</t>
  </si>
  <si>
    <t>WEIKFIELD-PASTA-FUSILI-POUCH-15X900gm</t>
  </si>
  <si>
    <t>FG-411230</t>
  </si>
  <si>
    <t>FG-8151009</t>
  </si>
  <si>
    <t>B0C5XC4PW1</t>
  </si>
  <si>
    <t>WEIKFIELD-PASTA-PENNE-POUCH-15X900gm</t>
  </si>
  <si>
    <t>FG-411231</t>
  </si>
  <si>
    <t>WEIKFIELD-PASTA-PENNE-LONG POUCH-15X900gm (45MM)</t>
  </si>
  <si>
    <t>Chef Basket</t>
  </si>
  <si>
    <t>FG-8211009</t>
  </si>
  <si>
    <t>Pasta-CB (Macaroni)</t>
  </si>
  <si>
    <t>CHEF'S BASKET-PASTA-MACARONI-POUCH-60X180gm</t>
  </si>
  <si>
    <t>FG-421208</t>
  </si>
  <si>
    <t>CHEF'S BASKET-PASTA-MACARONI-POUCH-60X200gm</t>
  </si>
  <si>
    <t>FG-8211022</t>
  </si>
  <si>
    <t>Pasta Masala-CB</t>
  </si>
  <si>
    <t>CHEF'S BASKET-PASTA MASALA-MAST-SACHET-720x16gm</t>
  </si>
  <si>
    <t>FG-421211</t>
  </si>
  <si>
    <t>16GM</t>
  </si>
  <si>
    <t>Sachet</t>
  </si>
  <si>
    <t>FG-8211025</t>
  </si>
  <si>
    <t>CHEF'S BASKET-PASTA MASALA-MAST-SACHET-720x8gm</t>
  </si>
  <si>
    <t>FG-421251</t>
  </si>
  <si>
    <t>8GM</t>
  </si>
  <si>
    <t>FG-8211024</t>
  </si>
  <si>
    <t>CHEF'S BASKET-PASTA MASALA-WHITE-SACHET-720x16gm</t>
  </si>
  <si>
    <t>FG-421212</t>
  </si>
  <si>
    <t>FG-8211006</t>
  </si>
  <si>
    <t>B09G96DF96</t>
  </si>
  <si>
    <t>Chef's Basket - Durum Wheat - Fusilli Pasta - 500 gm</t>
  </si>
  <si>
    <t>Pasta-CB</t>
  </si>
  <si>
    <t>CHEF'S BASKET-PASTA-FUSILI-POUCH-24X500gm</t>
  </si>
  <si>
    <t>FG-421236</t>
  </si>
  <si>
    <t>FG-8211004</t>
  </si>
  <si>
    <t>B09G9DTNPQ</t>
  </si>
  <si>
    <t>Chef'S Basket Pasta Elbow - 500Gm</t>
  </si>
  <si>
    <t>CHEF'S BASKET-PASTA-ELBOW-POUCH-24X500gm</t>
  </si>
  <si>
    <t>FG-421237</t>
  </si>
  <si>
    <t>8901808006619</t>
  </si>
  <si>
    <t>FG-8211002</t>
  </si>
  <si>
    <t>B09G94CVYG</t>
  </si>
  <si>
    <t>Chef'S Basket Pasta Penne - 500Gm</t>
  </si>
  <si>
    <t>CHEF'S BASKET-PASTA-PENNE-POUCH-24X500gm</t>
  </si>
  <si>
    <t>FG-421238</t>
  </si>
  <si>
    <t>8906057021833</t>
  </si>
  <si>
    <t>FG-8211007</t>
  </si>
  <si>
    <t>B0C5XC9PK1</t>
  </si>
  <si>
    <t>CHEF'S BASKET-PASTA-MACARONI-POUCH-120X90gm</t>
  </si>
  <si>
    <t>FG-421242</t>
  </si>
  <si>
    <t>90GM</t>
  </si>
  <si>
    <t>B0C5X86NK9</t>
  </si>
  <si>
    <t>FG-421243</t>
  </si>
  <si>
    <t>180GM</t>
  </si>
  <si>
    <t>FG-8211013</t>
  </si>
  <si>
    <t>B0C5X97M5G</t>
  </si>
  <si>
    <t>CHEF'S BASKET-PASTA-MACARONI-POUCH-24X470gm</t>
  </si>
  <si>
    <t>FG-421252</t>
  </si>
  <si>
    <t>470GM</t>
  </si>
  <si>
    <t>FG-8211014</t>
  </si>
  <si>
    <t>B0C5X9GKTG</t>
  </si>
  <si>
    <t>CHEF'S BASKET-PASTA-MACARONI-POUCH-15X850gm</t>
  </si>
  <si>
    <t>FG-421245</t>
  </si>
  <si>
    <t>850GM</t>
  </si>
  <si>
    <t>FG-8114025</t>
  </si>
  <si>
    <t>B00M4ZAH7U</t>
  </si>
  <si>
    <t>Weikfield Red Chilli Sauce (200 G)</t>
  </si>
  <si>
    <t>Red Chilli Sauce</t>
  </si>
  <si>
    <t>WEIKFIELD-SAUCES-RED CHILLI-BOTTLE-48X200gm</t>
  </si>
  <si>
    <t>FG-411406</t>
  </si>
  <si>
    <t>8906015540147</t>
  </si>
  <si>
    <t>FG-8114030</t>
  </si>
  <si>
    <t>B00M4ZAJI2</t>
  </si>
  <si>
    <t>Weikfield Soya Sauce (200 G)</t>
  </si>
  <si>
    <t>Soya Sauce</t>
  </si>
  <si>
    <t>WEIKFIELD-SAUCES-SOYA-BOTTLE-48X220gm</t>
  </si>
  <si>
    <t>FG-411410</t>
  </si>
  <si>
    <t>220GM</t>
  </si>
  <si>
    <t>8906015540109</t>
  </si>
  <si>
    <t>21031000</t>
  </si>
  <si>
    <t>FG-8112109</t>
  </si>
  <si>
    <t>B00M4ZAVB2</t>
  </si>
  <si>
    <t>Weikfield - Jelly Crystals - Strawberry Flavor - 90 Gm</t>
  </si>
  <si>
    <t>V. Jelly</t>
  </si>
  <si>
    <t>WEIKFIELD-JELLY CRYSTALS-STRAWBERRY-PKT-100X90gm</t>
  </si>
  <si>
    <t>FG-411126</t>
  </si>
  <si>
    <t>8901808000457</t>
  </si>
  <si>
    <t>21069099</t>
  </si>
  <si>
    <t>FG-8112103</t>
  </si>
  <si>
    <t>B074N8FQHV</t>
  </si>
  <si>
    <t>Weikfield - Jelly Crystals - Mango Flavor - 90 Gm</t>
  </si>
  <si>
    <t>WEIKFIELD-JELLY CRYSTALS-MANGO-PKT-100X90gm</t>
  </si>
  <si>
    <t>FG-411127</t>
  </si>
  <si>
    <t>8901808000495</t>
  </si>
  <si>
    <t>FG-8112106</t>
  </si>
  <si>
    <t>B00M4ZAQSK</t>
  </si>
  <si>
    <t>Weikfield - Jelly Crystals - Orange Flavor - 90 Gm</t>
  </si>
  <si>
    <t>WEIKFIELD-JELLY CRYSTALS-ORANGE-PKT-100X90gm</t>
  </si>
  <si>
    <t>FG-411128</t>
  </si>
  <si>
    <t>8901808000464</t>
  </si>
  <si>
    <t>FG-8112108</t>
  </si>
  <si>
    <t>B00M4ZATBY</t>
  </si>
  <si>
    <t>Weikfield - Jelly Crystals - Raspberry Flavor - 90 Gm</t>
  </si>
  <si>
    <t>WEIKFIELD-JELLY CRYSTALS-RASPBERRY-PKT-100X90gm</t>
  </si>
  <si>
    <t>FG-411129</t>
  </si>
  <si>
    <t>8901808000525</t>
  </si>
  <si>
    <t>FG-8112107</t>
  </si>
  <si>
    <t>B08T93HDYN</t>
  </si>
  <si>
    <t>Weikfield - Jelly Crystals - Pineapple Flavor - 90 Gm</t>
  </si>
  <si>
    <t>WEIKFIELD-JELLY CRYSTALS-PINEAPPLE-PKT-100X90gm</t>
  </si>
  <si>
    <t>FG-411130</t>
  </si>
  <si>
    <t>FG-8151019</t>
  </si>
  <si>
    <t>WEIKFIELD-PASTA-PENNE BIG-POUCH-15X900gm</t>
  </si>
  <si>
    <t>WEIKFIELD-PASTA-PENNE-BIG-POUCH-15X900gm</t>
  </si>
  <si>
    <t>FG-411232</t>
  </si>
  <si>
    <t>Eco Valley</t>
  </si>
  <si>
    <t>FG-8316044</t>
  </si>
  <si>
    <t>B0BPBWM2L7</t>
  </si>
  <si>
    <t>Ecovalley Hearty Oats 1 Kg Jar</t>
  </si>
  <si>
    <t>White Oats</t>
  </si>
  <si>
    <t>ECO VALLEY-WHITE OATS-PJAR-12X1kg</t>
  </si>
  <si>
    <t>FG-00091</t>
  </si>
  <si>
    <t>WHITE OATS 1KG PET JAR 12X1kg</t>
  </si>
  <si>
    <t xml:space="preserve">Ankita Agro &amp; Food Processing PVT.LTD. Plot no .NO. F/40/41,EPIP,RECO Industrial Area ,Nimrana ,Dist Alwar ,Rajasthan -301705 </t>
  </si>
  <si>
    <t>FG-8316045</t>
  </si>
  <si>
    <t>B018S3KGWW</t>
  </si>
  <si>
    <t>Ecovalley Hearty Oats 1 Kg</t>
  </si>
  <si>
    <t>ECO VALLEY-WHITE OATS-POUCH-12X1kg</t>
  </si>
  <si>
    <t>FG-00515</t>
  </si>
  <si>
    <t>WHITE OATS 1KG POUCH 12X1kg</t>
  </si>
  <si>
    <t>8901808003137</t>
  </si>
  <si>
    <t>11041200</t>
  </si>
  <si>
    <t>FG-8316041</t>
  </si>
  <si>
    <t>B0BQ6H5FHL</t>
  </si>
  <si>
    <t>Ecovalley Hearty Oats 500gm Jar</t>
  </si>
  <si>
    <t>ECO VALLEY-WHITE OATS-PJAR-24X500gm</t>
  </si>
  <si>
    <t>FG-431704</t>
  </si>
  <si>
    <t>WHITE OATS 500GM PET JAR 24X500GM</t>
  </si>
  <si>
    <t>FG-8111078</t>
  </si>
  <si>
    <t>White Pasta Sauce</t>
  </si>
  <si>
    <t>WEIKFIELD-PASTA SAUCE-CHEESY CREAMY MIX-POUCH-126X30gm</t>
  </si>
  <si>
    <t>FG-411210</t>
  </si>
  <si>
    <t>WEIKFIELD-PASTA SAUCE-CHEESY-CREAMY-MIX-POUCH-6X21X30gm</t>
  </si>
  <si>
    <t>30GM</t>
  </si>
  <si>
    <t>FG-8112077</t>
  </si>
  <si>
    <t>B010VIZ4II</t>
  </si>
  <si>
    <t>Weikfield Falooda Mix Rose 200 Gm</t>
  </si>
  <si>
    <t>Falooda Mix</t>
  </si>
  <si>
    <t>WEIKFIELD-FALOODA MIX-ROSE-POUCH-40X200gm</t>
  </si>
  <si>
    <t>FG-411119</t>
  </si>
  <si>
    <t>WEIKFIELD-FALOODA MIX-ROSE-POUCH-40X200gm-PROMO SAVE RS 6/-</t>
  </si>
  <si>
    <t>8901808004769</t>
  </si>
  <si>
    <t>FG-8112072</t>
  </si>
  <si>
    <t>B010VIWZ58</t>
  </si>
  <si>
    <t>Weikfield Falooda Mix Mango 200 Gm</t>
  </si>
  <si>
    <t>WEIKFIELD-FALOODA MIX-MANGO-POUCH-40X200gm</t>
  </si>
  <si>
    <t>FG-411118</t>
  </si>
  <si>
    <t>WEIKFIELD-FALOODA MIX-MANGO-POUCH-40X200gm-PROMO SAVE RS 6/-</t>
  </si>
  <si>
    <t>8901808004776</t>
  </si>
  <si>
    <t>FG-8112080</t>
  </si>
  <si>
    <t>Weikfield Falooda Mix Strawberry 200 G</t>
  </si>
  <si>
    <t>WEIKFIELD-FALOODA MIX-STRAWBERRY-POUCH-40X200gm</t>
  </si>
  <si>
    <t>FG-4111104</t>
  </si>
  <si>
    <t>WEIKFIELD-FALOODA MIX-STRAWBERRY-POUCH-40X200gm-PROMO SAVE RS 6/-</t>
  </si>
  <si>
    <t>FG-8112069</t>
  </si>
  <si>
    <t>B08H5R3SSF</t>
  </si>
  <si>
    <t>Weikfield Falooda Mix Kesar Pista 200 Gm</t>
  </si>
  <si>
    <t>WEIKFIELD-FALOODA MIX-KESAR PISTA-POUCH-40X200gm</t>
  </si>
  <si>
    <t>FG-4111105</t>
  </si>
  <si>
    <t>WEIKFIELD-FALOODA MIX-KESAR PISTA-POUCH-40X200gm-PROMO SAVE RS 6/-</t>
  </si>
  <si>
    <t>8901808004790</t>
  </si>
  <si>
    <t>FG-8315085</t>
  </si>
  <si>
    <t>B00M4ZB3K0</t>
  </si>
  <si>
    <t>Eco Valley  - Green Tea - Dandelion &amp; Mint - 30 Pcs</t>
  </si>
  <si>
    <t>Green Tea</t>
  </si>
  <si>
    <t>ECO VALLEY-ORGANIC TEA-DANDELION MINT-PKT-40X25Nos</t>
  </si>
  <si>
    <t>FG-431532</t>
  </si>
  <si>
    <t>40X25</t>
  </si>
  <si>
    <t>Bag in Box</t>
  </si>
  <si>
    <t>8901808004073</t>
  </si>
  <si>
    <t>09021090</t>
  </si>
  <si>
    <t>FG-8315084</t>
  </si>
  <si>
    <t>Eco Valley  - Green Tea - Gml - 30 Pcs</t>
  </si>
  <si>
    <t>ECO VALLEY-ORGANIC TEA-GINGER MULETHI LEMON-PKT-40X25Nos</t>
  </si>
  <si>
    <t>FG-431531</t>
  </si>
  <si>
    <t>FG-8315083</t>
  </si>
  <si>
    <t>B00M4ZB0ZI</t>
  </si>
  <si>
    <t>Eco Valley  - Green Tea - Divine Tulsi - 30 Pcs</t>
  </si>
  <si>
    <t>ECO VALLEY-ORGANIC TEA-DIVINE TULSI-PKT-40X25Nos</t>
  </si>
  <si>
    <t>FG-431530</t>
  </si>
  <si>
    <t>8901808004066</t>
  </si>
  <si>
    <t>FG-8315082</t>
  </si>
  <si>
    <t>B00M4ZB5BW</t>
  </si>
  <si>
    <t>Eco Valley  - Green Tea - Sunny Lemony - 30 Pcs</t>
  </si>
  <si>
    <t>ECO VALLEY-ORGANIC TEA-SUNNY LEMONY-PKT-40X25Nos</t>
  </si>
  <si>
    <t>FG-431529</t>
  </si>
  <si>
    <t>8901808004240</t>
  </si>
  <si>
    <t>FG-8315081</t>
  </si>
  <si>
    <t>B00M4ZB710</t>
  </si>
  <si>
    <t>Eco Valley  - Green Tea - Classic Green - 30 Pcs</t>
  </si>
  <si>
    <t>ECO VALLEY-ORGANIC TEA-CLASSIC GREEN-PKT-40X25Nos</t>
  </si>
  <si>
    <t>FG-431528</t>
  </si>
  <si>
    <t>8901808004035</t>
  </si>
  <si>
    <t>FG-8114011</t>
  </si>
  <si>
    <t>Garlic chilli sauce</t>
  </si>
  <si>
    <t>WEIKFIELD-SAUCES-GARLIC CHILLI-BOTTLE-48X200gm</t>
  </si>
  <si>
    <t>FG-411407</t>
  </si>
  <si>
    <t>FG-8114019</t>
  </si>
  <si>
    <t>B0C5X9L4VB</t>
  </si>
  <si>
    <t>WEIKFIELD-SAUCES-MUSTARD-BOTTLE-24X225gm</t>
  </si>
  <si>
    <t>Mustard sauce</t>
  </si>
  <si>
    <t>FG-411411</t>
  </si>
  <si>
    <t>Glass Bottle</t>
  </si>
  <si>
    <t>FG-8114020</t>
  </si>
  <si>
    <t>B0C5X9RVLK</t>
  </si>
  <si>
    <t>WEIKFIELD-SAUCES-PEPRICO-BOTTLE-36X90gm</t>
  </si>
  <si>
    <t>Peprico Sauce</t>
  </si>
  <si>
    <t>FG-411403</t>
  </si>
  <si>
    <t>FG-8111075</t>
  </si>
  <si>
    <t>Red Pasta Sauce</t>
  </si>
  <si>
    <t>WEIKFIELD-PASTA SAUCE-RED-TANGY SALSA-POUCH-12X6X200gm</t>
  </si>
  <si>
    <t>FG-00431</t>
  </si>
  <si>
    <t>PASTA SAUCE RED 200GM POUCH 12X6X200GM</t>
  </si>
  <si>
    <t>weikfield Foods Pvt Ltd, gat no. 323/331, Bakori, , taluka – haveli, dist. - pune 412 207, maharashtra, india. +91 20 6632 2300</t>
  </si>
  <si>
    <t>FG-8114039</t>
  </si>
  <si>
    <t>B01N4L4KB4</t>
  </si>
  <si>
    <t>Weikfield Sweet Chilli Sauce (400 G)</t>
  </si>
  <si>
    <t>Sweet Chilli Sauce</t>
  </si>
  <si>
    <t>WEIKFIELD-SAUCES-SWEET CHILLI-BOTTLE-24X400gm</t>
  </si>
  <si>
    <t>FG-411409</t>
  </si>
  <si>
    <t>8901808007524</t>
  </si>
  <si>
    <t>FG-8114042</t>
  </si>
  <si>
    <t>Tomato Ketchup</t>
  </si>
  <si>
    <t>WEIKFIELD-KETCHUP-BOTTLE-48X200gm</t>
  </si>
  <si>
    <t>FG-00063</t>
  </si>
  <si>
    <t>TOMATO KETCHUP 200GM PET BOTTLE 48X200GM</t>
  </si>
  <si>
    <t>FG-8112113</t>
  </si>
  <si>
    <t>B00M4ZAMV6</t>
  </si>
  <si>
    <t>Weikfield Caramel Pudding Mix 70 Gm</t>
  </si>
  <si>
    <t>Pudding Mix</t>
  </si>
  <si>
    <t>WEIKFIELD-PUDDING MIX-CARAMEL-PKT-100X70gm</t>
  </si>
  <si>
    <t>FG-411131</t>
  </si>
  <si>
    <t>70GM</t>
  </si>
  <si>
    <t>8901808000990</t>
  </si>
  <si>
    <t>FG-8112118</t>
  </si>
  <si>
    <t>B09FSS917Q</t>
  </si>
  <si>
    <t>Weikfield Ready to eat custard -200ML Tetra Brick</t>
  </si>
  <si>
    <t>Custard RTE</t>
  </si>
  <si>
    <t>WEIKFIELD-CUSTARD RTE-VANILLA-TETRA PACK-30X200ml</t>
  </si>
  <si>
    <t>FG-4111117</t>
  </si>
  <si>
    <t>200ml</t>
  </si>
  <si>
    <t>Tetra Pack</t>
  </si>
  <si>
    <t>PARAG MILK FOODS LIMITED 149/1 Samudarapalli Village Pengaragunta post palamaner Chittoor Andhra Pradesh -517408</t>
  </si>
  <si>
    <t>FG-8112117</t>
  </si>
  <si>
    <t>B09FSTZ69W</t>
  </si>
  <si>
    <t>Weikfield Custard - Ready To Eat, 1 L</t>
  </si>
  <si>
    <t>WEIKFIELD-CUSTARD RTE-VANILLA-TETRA PACK-16X1000ml</t>
  </si>
  <si>
    <t>FG-4111118</t>
  </si>
  <si>
    <t>1000ml</t>
  </si>
  <si>
    <t>8901808005322</t>
  </si>
  <si>
    <t>FG-8112121</t>
  </si>
  <si>
    <t>B0C5X99G6C</t>
  </si>
  <si>
    <t>Weikfield instant Custard Mix -25GM</t>
  </si>
  <si>
    <t xml:space="preserve">Instant Custard </t>
  </si>
  <si>
    <t>WEIKFIELD-INSTANT CUSTARD-VANILLA-POUCH PACK-144X25Gm</t>
  </si>
  <si>
    <t>FG-4111126</t>
  </si>
  <si>
    <t>WEIKFIELD-INSTANT CUSTARD POWDER-VANILLA-POUCH-12X12X25gm</t>
  </si>
  <si>
    <t>25gm</t>
  </si>
  <si>
    <t>FG-8316040</t>
  </si>
  <si>
    <t>B0BMLJDTCS</t>
  </si>
  <si>
    <t>Eco Valley Hearty Oats - 400 GMS - Rich in Protein and Fibre | 100% natural grain | Cooks in 3 Minutes | Quick Cooking Oats | No added Sugar</t>
  </si>
  <si>
    <t>WHITE OATS 400GM POUCH 24X400GM</t>
  </si>
  <si>
    <t>FG-00513</t>
  </si>
  <si>
    <t>400gm</t>
  </si>
  <si>
    <t>FG-8112146</t>
  </si>
  <si>
    <t>B0CVNF1ML3</t>
  </si>
  <si>
    <t>WEIKFIELD-FALOODA MIX-BOX-COMBO-16X600GM</t>
  </si>
  <si>
    <t>FG-411714</t>
  </si>
  <si>
    <t>600gm</t>
  </si>
  <si>
    <t xml:space="preserve">ASIN </t>
  </si>
  <si>
    <t>Weikfield Baking Powder | In Reusable Poly Jar | 100g</t>
  </si>
  <si>
    <t>Weikfield Custard Powder | Vanilla Flavor | Makes Smooth &amp; Creamy Custard | Contains Quality Ingredients | Best For Fruit Salads &amp; Puddings | 100g Carton</t>
  </si>
  <si>
    <t>Weikfield Jelly Crystals | Raspberry Flavour| 90g Carton</t>
  </si>
  <si>
    <t>Weikfield Strawberry Falooda Mix | Instant Falooda Mix | Delicous &amp; Refreshing Flavor | 200g Pouch</t>
  </si>
  <si>
    <t>Weikfield Corn Starch Powder (Cornflour) | Gluten Free Product | Makes a Smooth Paste | 500g Pack</t>
  </si>
  <si>
    <t>Weikfield Eco Valley Hearty Oats - 1 Kg - Rich In Protein And Fibre | 100% Natural Grain | Cooks In 3 Minutes</t>
  </si>
  <si>
    <t>Weikfield Cornflour | Makes Smooth, Lump-Free Paste | 100 grams Carton</t>
  </si>
  <si>
    <t>Chef's Basket - Durum Wheat Fusilli Pasta | Vegetarian | Made with Durum Wheat Semolina | 500 gm</t>
  </si>
  <si>
    <t>6JN4L4BS</t>
  </si>
  <si>
    <t xml:space="preserve">Kolkata </t>
  </si>
  <si>
    <t>Weikfield Butterscotch Custard Powder | Makes Smooth &amp; Creamy Custard | Contains Quality Ingredients | Best For Fruit Salads &amp; Puddings |100% Vegetarian |75g Carton</t>
  </si>
  <si>
    <t>Weikfield Elbow Pasta | Made With Durum Wheat Semolina | Iron Fortified | With Micro Nutrients | High Protein | 400g Pack</t>
  </si>
  <si>
    <t>Weikfield Sweet Chilli Sauce | Makes for a Delicious Sauce or Dip | Authentic Taste | 100% Vegetarian | 400g Bottle</t>
  </si>
  <si>
    <t>Weikfield Kesar Pista Falooda Mix | Easy to Make | Instant Refreshing Drink Mix | 200 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</si>
</sst>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43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" xfId="0" applyFill="1" applyBorder="1" applyAlignment="1">
      <alignment horizontal="left"/>
    </xf>
    <xf numFmtId="15" fontId="0" fillId="2" borderId="1" xfId="0" applyNumberFormat="1" applyFill="1" applyBorder="1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9" fontId="0" fillId="3" borderId="5" xfId="1" applyFont="1" applyFill="1" applyBorder="1" applyAlignment="1">
      <alignment horizontal="center" vertical="center"/>
    </xf>
    <xf numFmtId="164" fontId="0" fillId="3" borderId="5" xfId="0" applyNumberFormat="1" applyFill="1" applyBorder="1" applyAlignment="1">
      <alignment horizontal="center" vertical="center"/>
    </xf>
    <xf numFmtId="1" fontId="0" fillId="3" borderId="5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" fontId="0" fillId="3" borderId="1" xfId="0" applyNumberForma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3" borderId="5" xfId="0" applyFill="1" applyBorder="1" applyAlignment="1">
      <alignment horizontal="left" vertical="center"/>
    </xf>
    <xf numFmtId="0" fontId="0" fillId="3" borderId="1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7" xfId="0" applyFill="1" applyBorder="1"/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9" fontId="0" fillId="3" borderId="1" xfId="1" applyFont="1" applyFill="1" applyBorder="1" applyAlignment="1">
      <alignment horizontal="center" vertical="center"/>
    </xf>
    <xf numFmtId="9" fontId="0" fillId="0" borderId="1" xfId="1" applyFont="1" applyFill="1" applyBorder="1" applyAlignment="1">
      <alignment horizontal="center" vertical="center"/>
    </xf>
    <xf numFmtId="164" fontId="0" fillId="0" borderId="5" xfId="0" applyNumberForma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4" borderId="1" xfId="1" applyFont="1" applyFill="1" applyBorder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2" fontId="0" fillId="3" borderId="5" xfId="0" applyNumberFormat="1" applyFill="1" applyBorder="1" applyAlignment="1">
      <alignment horizontal="center" vertical="center"/>
    </xf>
    <xf numFmtId="0" fontId="0" fillId="5" borderId="7" xfId="0" applyFill="1" applyBorder="1"/>
    <xf numFmtId="0" fontId="3" fillId="6" borderId="2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center" vertical="center"/>
    </xf>
    <xf numFmtId="0" fontId="3" fillId="6" borderId="3" xfId="0" applyFont="1" applyFill="1" applyBorder="1" applyAlignment="1">
      <alignment horizontal="left" vertical="center"/>
    </xf>
    <xf numFmtId="0" fontId="1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urchase Order"/>
  <dimension ref="A1:J17"/>
  <sheetViews>
    <sheetView tabSelected="1" zoomScale="85" zoomScaleNormal="85" workbookViewId="0">
      <selection activeCell="D16" sqref="D16"/>
    </sheetView>
  </sheetViews>
  <sheetFormatPr defaultRowHeight="15.5" x14ac:dyDescent="0.35"/>
  <cols>
    <col min="1" max="1" width="12.5" bestFit="1" customWidth="1"/>
    <col min="2" max="2" width="19.5" style="8" bestFit="1" customWidth="1"/>
    <col min="3" max="3" width="50.33203125" customWidth="1"/>
    <col min="4" max="4" width="11.1640625" bestFit="1" customWidth="1"/>
    <col min="5" max="5" width="17.33203125" bestFit="1" customWidth="1"/>
    <col min="6" max="6" width="16.1640625" bestFit="1" customWidth="1"/>
    <col min="10" max="10" width="14.08203125" bestFit="1" customWidth="1"/>
  </cols>
  <sheetData>
    <row r="1" spans="1:10" x14ac:dyDescent="0.35">
      <c r="A1" s="1" t="s">
        <v>10</v>
      </c>
      <c r="B1" s="5" t="s">
        <v>11</v>
      </c>
    </row>
    <row r="2" spans="1:10" x14ac:dyDescent="0.35">
      <c r="A2" s="1" t="s">
        <v>12</v>
      </c>
      <c r="B2" s="6">
        <v>45421</v>
      </c>
    </row>
    <row r="3" spans="1:10" x14ac:dyDescent="0.35">
      <c r="A3" s="1" t="s">
        <v>13</v>
      </c>
      <c r="B3" s="42" t="s">
        <v>621</v>
      </c>
      <c r="C3" s="2"/>
    </row>
    <row r="4" spans="1:10" x14ac:dyDescent="0.35">
      <c r="A4" s="1" t="s">
        <v>14</v>
      </c>
      <c r="B4" s="5" t="s">
        <v>622</v>
      </c>
    </row>
    <row r="5" spans="1:10" x14ac:dyDescent="0.35">
      <c r="A5" s="3" t="s">
        <v>0</v>
      </c>
      <c r="B5" s="7" t="s">
        <v>1</v>
      </c>
      <c r="C5" s="3" t="s">
        <v>2</v>
      </c>
      <c r="D5" s="3" t="s">
        <v>3</v>
      </c>
      <c r="E5" s="3" t="s">
        <v>4</v>
      </c>
      <c r="F5" s="3" t="s">
        <v>5</v>
      </c>
      <c r="G5" s="4" t="s">
        <v>8</v>
      </c>
      <c r="H5" s="4" t="s">
        <v>9</v>
      </c>
      <c r="I5" s="3" t="s">
        <v>6</v>
      </c>
      <c r="J5" s="3" t="s">
        <v>7</v>
      </c>
    </row>
    <row r="6" spans="1:10" x14ac:dyDescent="0.35">
      <c r="A6" t="s">
        <v>64</v>
      </c>
      <c r="B6" t="s">
        <v>64</v>
      </c>
      <c r="C6" t="s">
        <v>613</v>
      </c>
      <c r="D6" t="s">
        <v>15</v>
      </c>
      <c r="E6">
        <v>100</v>
      </c>
      <c r="F6">
        <v>100</v>
      </c>
      <c r="G6">
        <v>1</v>
      </c>
      <c r="I6">
        <v>24.749999999999996</v>
      </c>
      <c r="J6">
        <f t="shared" ref="J6:J24" si="0">I6*F6</f>
        <v>2474.9999999999995</v>
      </c>
    </row>
    <row r="7" spans="1:10" x14ac:dyDescent="0.35">
      <c r="A7" t="s">
        <v>156</v>
      </c>
      <c r="B7" t="s">
        <v>156</v>
      </c>
      <c r="C7" t="s">
        <v>614</v>
      </c>
      <c r="D7" t="s">
        <v>15</v>
      </c>
      <c r="E7">
        <v>200</v>
      </c>
      <c r="F7">
        <v>200</v>
      </c>
      <c r="G7">
        <v>2</v>
      </c>
      <c r="I7">
        <v>28.059322033898304</v>
      </c>
      <c r="J7">
        <f t="shared" si="0"/>
        <v>5611.8644067796613</v>
      </c>
    </row>
    <row r="8" spans="1:10" x14ac:dyDescent="0.35">
      <c r="A8" t="s">
        <v>180</v>
      </c>
      <c r="B8" t="s">
        <v>180</v>
      </c>
      <c r="C8" t="s">
        <v>623</v>
      </c>
      <c r="D8" t="s">
        <v>15</v>
      </c>
      <c r="E8">
        <v>100</v>
      </c>
      <c r="F8">
        <v>100</v>
      </c>
      <c r="G8">
        <v>1</v>
      </c>
      <c r="I8">
        <v>33.932203389830512</v>
      </c>
      <c r="J8">
        <f t="shared" si="0"/>
        <v>3393.2203389830511</v>
      </c>
    </row>
    <row r="9" spans="1:10" x14ac:dyDescent="0.35">
      <c r="A9" t="s">
        <v>434</v>
      </c>
      <c r="B9" t="s">
        <v>434</v>
      </c>
      <c r="C9" t="s">
        <v>615</v>
      </c>
      <c r="D9" t="s">
        <v>15</v>
      </c>
      <c r="E9">
        <v>100</v>
      </c>
      <c r="F9">
        <v>100</v>
      </c>
      <c r="G9">
        <v>1</v>
      </c>
      <c r="I9">
        <v>35.889830508474581</v>
      </c>
      <c r="J9">
        <f t="shared" si="0"/>
        <v>3588.9830508474583</v>
      </c>
    </row>
    <row r="10" spans="1:10" x14ac:dyDescent="0.35">
      <c r="A10" t="s">
        <v>22</v>
      </c>
      <c r="B10" t="s">
        <v>22</v>
      </c>
      <c r="C10" t="s">
        <v>616</v>
      </c>
      <c r="D10" t="s">
        <v>15</v>
      </c>
      <c r="E10">
        <v>80</v>
      </c>
      <c r="F10">
        <v>80</v>
      </c>
      <c r="G10">
        <v>2</v>
      </c>
      <c r="I10">
        <v>40.457627118644069</v>
      </c>
      <c r="J10">
        <f t="shared" si="0"/>
        <v>3236.6101694915255</v>
      </c>
    </row>
    <row r="11" spans="1:10" x14ac:dyDescent="0.35">
      <c r="A11" t="s">
        <v>149</v>
      </c>
      <c r="B11" t="s">
        <v>149</v>
      </c>
      <c r="C11" t="s">
        <v>617</v>
      </c>
      <c r="D11" t="s">
        <v>15</v>
      </c>
      <c r="E11">
        <v>100</v>
      </c>
      <c r="F11">
        <v>100</v>
      </c>
      <c r="G11">
        <v>5</v>
      </c>
      <c r="I11">
        <v>61.874999999999993</v>
      </c>
      <c r="J11">
        <f t="shared" si="0"/>
        <v>6187.4999999999991</v>
      </c>
    </row>
    <row r="12" spans="1:10" x14ac:dyDescent="0.35">
      <c r="A12" t="s">
        <v>458</v>
      </c>
      <c r="B12" t="s">
        <v>458</v>
      </c>
      <c r="C12" t="s">
        <v>618</v>
      </c>
      <c r="D12" t="s">
        <v>15</v>
      </c>
      <c r="E12">
        <v>48</v>
      </c>
      <c r="F12">
        <v>48</v>
      </c>
      <c r="G12">
        <v>4</v>
      </c>
      <c r="I12">
        <v>157.66666666666666</v>
      </c>
      <c r="J12">
        <f t="shared" si="0"/>
        <v>7568</v>
      </c>
    </row>
    <row r="13" spans="1:10" x14ac:dyDescent="0.35">
      <c r="A13" t="s">
        <v>311</v>
      </c>
      <c r="B13" t="s">
        <v>311</v>
      </c>
      <c r="C13" t="s">
        <v>624</v>
      </c>
      <c r="D13" t="s">
        <v>15</v>
      </c>
      <c r="E13">
        <v>24</v>
      </c>
      <c r="F13">
        <v>24</v>
      </c>
      <c r="G13">
        <v>1</v>
      </c>
      <c r="I13">
        <v>103.12499999999999</v>
      </c>
      <c r="J13">
        <f t="shared" si="0"/>
        <v>2474.9999999999995</v>
      </c>
    </row>
    <row r="14" spans="1:10" x14ac:dyDescent="0.35">
      <c r="A14" t="s">
        <v>558</v>
      </c>
      <c r="B14" t="s">
        <v>558</v>
      </c>
      <c r="C14" t="s">
        <v>625</v>
      </c>
      <c r="D14" t="s">
        <v>15</v>
      </c>
      <c r="E14">
        <v>24</v>
      </c>
      <c r="F14">
        <v>24</v>
      </c>
      <c r="G14">
        <v>1</v>
      </c>
      <c r="I14">
        <v>82.5</v>
      </c>
      <c r="J14">
        <f t="shared" si="0"/>
        <v>1980</v>
      </c>
    </row>
    <row r="15" spans="1:10" x14ac:dyDescent="0.35">
      <c r="A15" t="s">
        <v>141</v>
      </c>
      <c r="B15" t="s">
        <v>141</v>
      </c>
      <c r="C15" t="s">
        <v>619</v>
      </c>
      <c r="D15" t="s">
        <v>15</v>
      </c>
      <c r="E15">
        <v>300</v>
      </c>
      <c r="F15">
        <v>300</v>
      </c>
      <c r="G15">
        <v>3</v>
      </c>
      <c r="I15">
        <v>20.625</v>
      </c>
      <c r="J15">
        <f t="shared" si="0"/>
        <v>6187.5</v>
      </c>
    </row>
    <row r="16" spans="1:10" x14ac:dyDescent="0.35">
      <c r="A16" t="s">
        <v>498</v>
      </c>
      <c r="B16" t="s">
        <v>498</v>
      </c>
      <c r="C16" t="s">
        <v>626</v>
      </c>
      <c r="D16" t="s">
        <v>15</v>
      </c>
      <c r="E16">
        <v>40</v>
      </c>
      <c r="F16">
        <v>40</v>
      </c>
      <c r="G16">
        <v>1</v>
      </c>
      <c r="I16">
        <v>40.457627118644069</v>
      </c>
      <c r="J16">
        <f t="shared" si="0"/>
        <v>1618.3050847457628</v>
      </c>
    </row>
    <row r="17" spans="1:10" x14ac:dyDescent="0.35">
      <c r="A17" t="s">
        <v>362</v>
      </c>
      <c r="B17" s="8" t="s">
        <v>362</v>
      </c>
      <c r="C17" t="s">
        <v>620</v>
      </c>
      <c r="D17" t="s">
        <v>15</v>
      </c>
      <c r="E17">
        <v>24</v>
      </c>
      <c r="F17">
        <v>24</v>
      </c>
      <c r="G17">
        <v>1</v>
      </c>
      <c r="I17">
        <v>123.74999999999999</v>
      </c>
      <c r="J17">
        <f t="shared" si="0"/>
        <v>2969.9999999999995</v>
      </c>
    </row>
  </sheetData>
  <autoFilter ref="A5:J5" xr:uid="{00000000-0001-0000-0000-000000000000}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D8C497-7062-436C-B5CF-516D28132C53}">
  <dimension ref="A1:AD98"/>
  <sheetViews>
    <sheetView topLeftCell="F1" workbookViewId="0">
      <selection activeCell="F5" sqref="A5:XFD5"/>
    </sheetView>
  </sheetViews>
  <sheetFormatPr defaultColWidth="9.08203125" defaultRowHeight="15.5" x14ac:dyDescent="0.35"/>
  <cols>
    <col min="1" max="1" width="5.08203125" bestFit="1" customWidth="1"/>
    <col min="2" max="2" width="8.08203125" bestFit="1" customWidth="1"/>
    <col min="3" max="3" width="10.33203125" bestFit="1" customWidth="1"/>
    <col min="4" max="4" width="11" bestFit="1" customWidth="1"/>
    <col min="5" max="5" width="13.83203125" bestFit="1" customWidth="1"/>
    <col min="6" max="6" width="12.6640625" bestFit="1" customWidth="1"/>
    <col min="7" max="7" width="4.33203125" hidden="1" customWidth="1"/>
    <col min="8" max="8" width="40" customWidth="1"/>
    <col min="9" max="10" width="17.58203125" hidden="1" customWidth="1"/>
    <col min="11" max="11" width="11" hidden="1" customWidth="1"/>
    <col min="12" max="12" width="8.25" hidden="1" customWidth="1"/>
    <col min="13" max="13" width="10.5" hidden="1" customWidth="1"/>
    <col min="14" max="14" width="12.58203125" customWidth="1"/>
    <col min="15" max="15" width="10.5" bestFit="1" customWidth="1"/>
    <col min="16" max="16" width="9" bestFit="1" customWidth="1"/>
    <col min="17" max="17" width="14.83203125" bestFit="1" customWidth="1"/>
    <col min="18" max="18" width="4.75" bestFit="1" customWidth="1"/>
    <col min="19" max="19" width="11.58203125" bestFit="1" customWidth="1"/>
    <col min="20" max="20" width="12" bestFit="1" customWidth="1"/>
    <col min="21" max="21" width="5.4140625" bestFit="1" customWidth="1"/>
    <col min="22" max="22" width="16.08203125" bestFit="1" customWidth="1"/>
    <col min="23" max="23" width="6.25" bestFit="1" customWidth="1"/>
    <col min="24" max="24" width="13.83203125" bestFit="1" customWidth="1"/>
    <col min="25" max="25" width="8.9140625" bestFit="1" customWidth="1"/>
    <col min="26" max="26" width="14.83203125" bestFit="1" customWidth="1"/>
    <col min="27" max="27" width="122.4140625" bestFit="1" customWidth="1"/>
    <col min="28" max="28" width="105.1640625" bestFit="1" customWidth="1"/>
    <col min="29" max="29" width="15.1640625" bestFit="1" customWidth="1"/>
    <col min="30" max="30" width="13.33203125" bestFit="1" customWidth="1"/>
  </cols>
  <sheetData>
    <row r="1" spans="1:30" ht="16" thickBot="1" x14ac:dyDescent="0.4">
      <c r="A1" s="39" t="s">
        <v>24</v>
      </c>
      <c r="B1" s="40" t="s">
        <v>25</v>
      </c>
      <c r="C1" s="41" t="s">
        <v>26</v>
      </c>
      <c r="D1" s="41" t="s">
        <v>27</v>
      </c>
      <c r="E1" s="40" t="s">
        <v>28</v>
      </c>
      <c r="F1" s="41" t="s">
        <v>612</v>
      </c>
      <c r="G1" s="41" t="s">
        <v>29</v>
      </c>
      <c r="H1" s="41" t="s">
        <v>30</v>
      </c>
      <c r="I1" s="41" t="s">
        <v>31</v>
      </c>
      <c r="J1" s="41" t="s">
        <v>32</v>
      </c>
      <c r="K1" s="41" t="s">
        <v>27</v>
      </c>
      <c r="L1" s="41" t="s">
        <v>33</v>
      </c>
      <c r="M1" s="41" t="s">
        <v>34</v>
      </c>
      <c r="N1" s="41" t="s">
        <v>35</v>
      </c>
      <c r="O1" s="40" t="s">
        <v>36</v>
      </c>
      <c r="P1" s="40" t="s">
        <v>37</v>
      </c>
      <c r="Q1" s="40" t="s">
        <v>38</v>
      </c>
      <c r="R1" s="40" t="s">
        <v>39</v>
      </c>
      <c r="S1" s="40" t="s">
        <v>40</v>
      </c>
      <c r="T1" s="40" t="s">
        <v>41</v>
      </c>
      <c r="U1" s="40" t="s">
        <v>42</v>
      </c>
      <c r="V1" s="40" t="s">
        <v>43</v>
      </c>
      <c r="W1" s="9"/>
      <c r="X1" s="9" t="s">
        <v>28</v>
      </c>
      <c r="Y1" s="9" t="s">
        <v>44</v>
      </c>
      <c r="Z1" s="9" t="s">
        <v>45</v>
      </c>
      <c r="AA1" s="9" t="s">
        <v>46</v>
      </c>
      <c r="AB1" s="9" t="s">
        <v>47</v>
      </c>
      <c r="AC1" s="9" t="s">
        <v>48</v>
      </c>
      <c r="AD1" s="9" t="s">
        <v>49</v>
      </c>
    </row>
    <row r="2" spans="1:30" x14ac:dyDescent="0.35">
      <c r="A2" s="10">
        <v>1</v>
      </c>
      <c r="B2" s="11" t="s">
        <v>15</v>
      </c>
      <c r="C2" s="12" t="s">
        <v>50</v>
      </c>
      <c r="D2" s="13" t="s">
        <v>51</v>
      </c>
      <c r="E2" s="12" t="s">
        <v>52</v>
      </c>
      <c r="F2" s="12"/>
      <c r="G2" s="12" t="s">
        <v>53</v>
      </c>
      <c r="H2" s="12"/>
      <c r="I2" s="12" t="s">
        <v>54</v>
      </c>
      <c r="J2" s="12" t="s">
        <v>54</v>
      </c>
      <c r="K2" s="13" t="s">
        <v>51</v>
      </c>
      <c r="L2" s="12" t="s">
        <v>55</v>
      </c>
      <c r="M2" s="13" t="s">
        <v>56</v>
      </c>
      <c r="N2" s="12" t="s">
        <v>55</v>
      </c>
      <c r="O2" s="12" t="s">
        <v>57</v>
      </c>
      <c r="P2" s="12">
        <v>100</v>
      </c>
      <c r="Q2" s="12">
        <v>730</v>
      </c>
      <c r="R2" s="13">
        <v>26</v>
      </c>
      <c r="S2" s="12" t="s">
        <v>58</v>
      </c>
      <c r="T2" s="14">
        <v>0.23</v>
      </c>
      <c r="U2" s="12">
        <v>1.1200000000000001</v>
      </c>
      <c r="V2" s="15">
        <f t="shared" ref="V2:V65" si="0">((R2-(R2*T2))/U2)*P2</f>
        <v>1787.4999999999995</v>
      </c>
      <c r="W2" s="15">
        <f t="shared" ref="W2:W65" si="1">V2/P2</f>
        <v>17.874999999999996</v>
      </c>
      <c r="X2" s="12" t="s">
        <v>52</v>
      </c>
      <c r="Y2" s="12" t="s">
        <v>59</v>
      </c>
      <c r="Z2" s="16">
        <v>10012062000166</v>
      </c>
      <c r="AA2" s="11" t="s">
        <v>60</v>
      </c>
      <c r="AB2" s="11" t="s">
        <v>60</v>
      </c>
      <c r="AC2" s="12" t="s">
        <v>61</v>
      </c>
      <c r="AD2" s="12">
        <v>100</v>
      </c>
    </row>
    <row r="3" spans="1:30" x14ac:dyDescent="0.35">
      <c r="A3" s="17">
        <f t="shared" ref="A3:A66" si="2">A2+1</f>
        <v>2</v>
      </c>
      <c r="B3" s="11" t="s">
        <v>62</v>
      </c>
      <c r="C3" s="11" t="s">
        <v>50</v>
      </c>
      <c r="D3" s="11" t="s">
        <v>63</v>
      </c>
      <c r="E3" s="18">
        <v>8901808000020</v>
      </c>
      <c r="F3" s="12" t="s">
        <v>64</v>
      </c>
      <c r="G3" s="12" t="s">
        <v>53</v>
      </c>
      <c r="H3" s="12" t="s">
        <v>65</v>
      </c>
      <c r="I3" s="11" t="s">
        <v>54</v>
      </c>
      <c r="J3" s="11" t="s">
        <v>54</v>
      </c>
      <c r="K3" s="11" t="s">
        <v>63</v>
      </c>
      <c r="L3" s="11" t="s">
        <v>66</v>
      </c>
      <c r="M3" s="11" t="s">
        <v>67</v>
      </c>
      <c r="N3" s="11" t="s">
        <v>66</v>
      </c>
      <c r="O3" s="11" t="s">
        <v>68</v>
      </c>
      <c r="P3" s="11">
        <v>100</v>
      </c>
      <c r="Q3" s="11">
        <v>730</v>
      </c>
      <c r="R3" s="11">
        <v>36</v>
      </c>
      <c r="S3" s="12" t="s">
        <v>58</v>
      </c>
      <c r="T3" s="14">
        <v>0.23</v>
      </c>
      <c r="U3" s="12">
        <v>1.1200000000000001</v>
      </c>
      <c r="V3" s="15">
        <f t="shared" si="0"/>
        <v>2474.9999999999995</v>
      </c>
      <c r="W3" s="15">
        <f t="shared" si="1"/>
        <v>24.749999999999996</v>
      </c>
      <c r="X3" s="11" t="s">
        <v>69</v>
      </c>
      <c r="Y3" s="11" t="s">
        <v>59</v>
      </c>
      <c r="Z3" s="18">
        <v>10012062000166</v>
      </c>
      <c r="AA3" s="11" t="s">
        <v>60</v>
      </c>
      <c r="AB3" s="11" t="s">
        <v>60</v>
      </c>
      <c r="AC3" s="11" t="s">
        <v>61</v>
      </c>
      <c r="AD3" s="11">
        <v>100</v>
      </c>
    </row>
    <row r="4" spans="1:30" x14ac:dyDescent="0.35">
      <c r="A4" s="17">
        <f t="shared" si="2"/>
        <v>3</v>
      </c>
      <c r="B4" s="11" t="s">
        <v>15</v>
      </c>
      <c r="C4" s="11" t="s">
        <v>50</v>
      </c>
      <c r="D4" s="11" t="s">
        <v>70</v>
      </c>
      <c r="E4" s="18">
        <v>8901808000037</v>
      </c>
      <c r="F4" s="12"/>
      <c r="G4" s="12" t="s">
        <v>53</v>
      </c>
      <c r="H4" s="12"/>
      <c r="I4" s="11" t="s">
        <v>54</v>
      </c>
      <c r="J4" s="11" t="s">
        <v>54</v>
      </c>
      <c r="K4" s="11" t="s">
        <v>70</v>
      </c>
      <c r="L4" s="11" t="s">
        <v>71</v>
      </c>
      <c r="M4" s="11" t="s">
        <v>72</v>
      </c>
      <c r="N4" s="11" t="s">
        <v>71</v>
      </c>
      <c r="O4" s="11" t="s">
        <v>73</v>
      </c>
      <c r="P4" s="11">
        <v>30</v>
      </c>
      <c r="Q4" s="11">
        <v>730</v>
      </c>
      <c r="R4" s="11">
        <v>90</v>
      </c>
      <c r="S4" s="12" t="s">
        <v>58</v>
      </c>
      <c r="T4" s="14">
        <v>0.23</v>
      </c>
      <c r="U4" s="12">
        <v>1.1200000000000001</v>
      </c>
      <c r="V4" s="15">
        <f t="shared" si="0"/>
        <v>1856.2499999999998</v>
      </c>
      <c r="W4" s="15">
        <f t="shared" si="1"/>
        <v>61.874999999999993</v>
      </c>
      <c r="X4" s="11" t="s">
        <v>74</v>
      </c>
      <c r="Y4" s="11" t="s">
        <v>59</v>
      </c>
      <c r="Z4" s="18">
        <v>10012062000166</v>
      </c>
      <c r="AA4" s="11" t="s">
        <v>60</v>
      </c>
      <c r="AB4" s="11" t="s">
        <v>60</v>
      </c>
      <c r="AC4" s="11" t="s">
        <v>61</v>
      </c>
      <c r="AD4" s="11">
        <v>30</v>
      </c>
    </row>
    <row r="5" spans="1:30" x14ac:dyDescent="0.35">
      <c r="A5" s="17">
        <f t="shared" si="2"/>
        <v>4</v>
      </c>
      <c r="B5" s="11" t="s">
        <v>62</v>
      </c>
      <c r="C5" s="11" t="s">
        <v>50</v>
      </c>
      <c r="D5" s="11" t="s">
        <v>75</v>
      </c>
      <c r="E5" s="18">
        <v>8901808006190</v>
      </c>
      <c r="F5" s="12" t="s">
        <v>76</v>
      </c>
      <c r="G5" s="12" t="s">
        <v>53</v>
      </c>
      <c r="H5" s="12" t="s">
        <v>77</v>
      </c>
      <c r="I5" s="11" t="s">
        <v>78</v>
      </c>
      <c r="J5" s="11" t="s">
        <v>78</v>
      </c>
      <c r="K5" s="11" t="s">
        <v>75</v>
      </c>
      <c r="L5" s="11" t="s">
        <v>79</v>
      </c>
      <c r="M5" s="11" t="s">
        <v>80</v>
      </c>
      <c r="N5" s="11" t="s">
        <v>79</v>
      </c>
      <c r="O5" s="11" t="s">
        <v>68</v>
      </c>
      <c r="P5" s="11">
        <v>100</v>
      </c>
      <c r="Q5" s="11">
        <v>730</v>
      </c>
      <c r="R5" s="11">
        <v>33</v>
      </c>
      <c r="S5" s="12" t="s">
        <v>58</v>
      </c>
      <c r="T5" s="14">
        <v>0.23</v>
      </c>
      <c r="U5" s="11">
        <v>1.18</v>
      </c>
      <c r="V5" s="15">
        <f t="shared" si="0"/>
        <v>2153.3898305084749</v>
      </c>
      <c r="W5" s="15">
        <f t="shared" si="1"/>
        <v>21.533898305084747</v>
      </c>
      <c r="X5" s="11" t="s">
        <v>81</v>
      </c>
      <c r="Y5" s="11" t="s">
        <v>59</v>
      </c>
      <c r="Z5" s="18">
        <v>10012062000166</v>
      </c>
      <c r="AA5" s="11" t="s">
        <v>60</v>
      </c>
      <c r="AB5" s="11" t="s">
        <v>60</v>
      </c>
      <c r="AC5" s="11" t="s">
        <v>61</v>
      </c>
      <c r="AD5" s="11">
        <v>100</v>
      </c>
    </row>
    <row r="6" spans="1:30" x14ac:dyDescent="0.35">
      <c r="A6" s="17">
        <f t="shared" si="2"/>
        <v>5</v>
      </c>
      <c r="B6" s="11" t="s">
        <v>62</v>
      </c>
      <c r="C6" s="19" t="s">
        <v>50</v>
      </c>
      <c r="D6" s="11" t="s">
        <v>82</v>
      </c>
      <c r="E6" s="20">
        <v>8901808004554</v>
      </c>
      <c r="F6" s="12" t="s">
        <v>20</v>
      </c>
      <c r="G6" s="12" t="s">
        <v>53</v>
      </c>
      <c r="H6" s="12" t="s">
        <v>83</v>
      </c>
      <c r="I6" s="19" t="s">
        <v>84</v>
      </c>
      <c r="J6" s="19" t="s">
        <v>84</v>
      </c>
      <c r="K6" s="11" t="s">
        <v>82</v>
      </c>
      <c r="L6" s="19" t="s">
        <v>85</v>
      </c>
      <c r="M6" s="11" t="s">
        <v>86</v>
      </c>
      <c r="N6" s="19" t="s">
        <v>85</v>
      </c>
      <c r="O6" s="19" t="s">
        <v>87</v>
      </c>
      <c r="P6" s="19">
        <v>30</v>
      </c>
      <c r="Q6" s="19">
        <v>270</v>
      </c>
      <c r="R6" s="11">
        <v>125</v>
      </c>
      <c r="S6" s="19" t="s">
        <v>88</v>
      </c>
      <c r="T6" s="14">
        <v>0.23</v>
      </c>
      <c r="U6" s="19">
        <v>1.05</v>
      </c>
      <c r="V6" s="15">
        <f t="shared" si="0"/>
        <v>2749.9999999999995</v>
      </c>
      <c r="W6" s="15">
        <f t="shared" si="1"/>
        <v>91.666666666666657</v>
      </c>
      <c r="X6" s="19" t="s">
        <v>21</v>
      </c>
      <c r="Y6" s="19" t="s">
        <v>89</v>
      </c>
      <c r="Z6" s="20">
        <v>10012022001051</v>
      </c>
      <c r="AA6" s="19" t="s">
        <v>90</v>
      </c>
      <c r="AB6" s="19" t="s">
        <v>90</v>
      </c>
      <c r="AC6" s="19" t="s">
        <v>61</v>
      </c>
      <c r="AD6" s="19">
        <v>30</v>
      </c>
    </row>
    <row r="7" spans="1:30" x14ac:dyDescent="0.35">
      <c r="A7" s="17">
        <f t="shared" si="2"/>
        <v>6</v>
      </c>
      <c r="B7" s="11" t="s">
        <v>62</v>
      </c>
      <c r="C7" s="19" t="s">
        <v>50</v>
      </c>
      <c r="D7" s="11" t="s">
        <v>91</v>
      </c>
      <c r="E7" s="20">
        <v>8901808004561</v>
      </c>
      <c r="F7" s="12" t="s">
        <v>92</v>
      </c>
      <c r="G7" s="12" t="s">
        <v>53</v>
      </c>
      <c r="H7" s="12" t="s">
        <v>93</v>
      </c>
      <c r="I7" s="19" t="s">
        <v>84</v>
      </c>
      <c r="J7" s="19" t="s">
        <v>84</v>
      </c>
      <c r="K7" s="11" t="s">
        <v>91</v>
      </c>
      <c r="L7" s="19" t="s">
        <v>94</v>
      </c>
      <c r="M7" s="11" t="s">
        <v>95</v>
      </c>
      <c r="N7" s="19" t="s">
        <v>94</v>
      </c>
      <c r="O7" s="19" t="s">
        <v>87</v>
      </c>
      <c r="P7" s="19">
        <v>30</v>
      </c>
      <c r="Q7" s="19">
        <v>270</v>
      </c>
      <c r="R7" s="11">
        <v>125</v>
      </c>
      <c r="S7" s="19" t="s">
        <v>88</v>
      </c>
      <c r="T7" s="14">
        <v>0.23</v>
      </c>
      <c r="U7" s="19">
        <v>1.05</v>
      </c>
      <c r="V7" s="15">
        <f t="shared" si="0"/>
        <v>2749.9999999999995</v>
      </c>
      <c r="W7" s="15">
        <f t="shared" si="1"/>
        <v>91.666666666666657</v>
      </c>
      <c r="X7" s="19" t="s">
        <v>96</v>
      </c>
      <c r="Y7" s="19" t="s">
        <v>89</v>
      </c>
      <c r="Z7" s="20">
        <v>10012022001051</v>
      </c>
      <c r="AA7" s="19" t="s">
        <v>90</v>
      </c>
      <c r="AB7" s="19" t="s">
        <v>90</v>
      </c>
      <c r="AC7" s="19" t="s">
        <v>61</v>
      </c>
      <c r="AD7" s="19">
        <v>30</v>
      </c>
    </row>
    <row r="8" spans="1:30" x14ac:dyDescent="0.35">
      <c r="A8" s="17">
        <f t="shared" si="2"/>
        <v>7</v>
      </c>
      <c r="B8" s="11" t="s">
        <v>15</v>
      </c>
      <c r="C8" s="11" t="s">
        <v>50</v>
      </c>
      <c r="D8" s="11" t="s">
        <v>97</v>
      </c>
      <c r="E8" s="18">
        <v>8901808004400</v>
      </c>
      <c r="F8" s="12"/>
      <c r="G8" s="12" t="s">
        <v>53</v>
      </c>
      <c r="H8" s="12"/>
      <c r="I8" s="11" t="s">
        <v>84</v>
      </c>
      <c r="J8" s="11" t="s">
        <v>84</v>
      </c>
      <c r="K8" s="11" t="s">
        <v>97</v>
      </c>
      <c r="L8" s="11" t="s">
        <v>98</v>
      </c>
      <c r="M8" s="11" t="s">
        <v>99</v>
      </c>
      <c r="N8" s="11" t="s">
        <v>98</v>
      </c>
      <c r="O8" s="11" t="s">
        <v>100</v>
      </c>
      <c r="P8" s="11">
        <v>30</v>
      </c>
      <c r="Q8" s="11">
        <v>270</v>
      </c>
      <c r="R8" s="11">
        <v>185</v>
      </c>
      <c r="S8" s="19" t="s">
        <v>88</v>
      </c>
      <c r="T8" s="14">
        <v>0.23</v>
      </c>
      <c r="U8" s="19">
        <v>1.05</v>
      </c>
      <c r="V8" s="15">
        <f t="shared" si="0"/>
        <v>4069.9999999999995</v>
      </c>
      <c r="W8" s="15">
        <f t="shared" si="1"/>
        <v>135.66666666666666</v>
      </c>
      <c r="X8" s="18">
        <v>8901808004400</v>
      </c>
      <c r="Y8" s="11">
        <v>19012000</v>
      </c>
      <c r="Z8" s="20">
        <v>10012022001051</v>
      </c>
      <c r="AA8" s="11" t="s">
        <v>90</v>
      </c>
      <c r="AB8" s="11" t="s">
        <v>90</v>
      </c>
      <c r="AC8" s="11" t="s">
        <v>61</v>
      </c>
      <c r="AD8" s="11">
        <v>30</v>
      </c>
    </row>
    <row r="9" spans="1:30" x14ac:dyDescent="0.35">
      <c r="A9" s="17">
        <f t="shared" si="2"/>
        <v>8</v>
      </c>
      <c r="B9" s="11" t="s">
        <v>15</v>
      </c>
      <c r="C9" s="11" t="s">
        <v>50</v>
      </c>
      <c r="D9" s="11" t="s">
        <v>101</v>
      </c>
      <c r="E9" s="18"/>
      <c r="F9" s="12"/>
      <c r="G9" s="12" t="s">
        <v>53</v>
      </c>
      <c r="H9" s="12"/>
      <c r="I9" s="11" t="s">
        <v>84</v>
      </c>
      <c r="J9" s="11" t="s">
        <v>84</v>
      </c>
      <c r="K9" s="11" t="s">
        <v>101</v>
      </c>
      <c r="L9" s="11" t="s">
        <v>102</v>
      </c>
      <c r="M9" s="11" t="s">
        <v>103</v>
      </c>
      <c r="N9" s="11" t="s">
        <v>102</v>
      </c>
      <c r="O9" s="11" t="s">
        <v>100</v>
      </c>
      <c r="P9" s="11">
        <v>30</v>
      </c>
      <c r="Q9" s="11">
        <v>270</v>
      </c>
      <c r="R9" s="11">
        <v>199</v>
      </c>
      <c r="S9" s="19" t="s">
        <v>88</v>
      </c>
      <c r="T9" s="14">
        <v>0.23</v>
      </c>
      <c r="U9" s="19">
        <v>1.05</v>
      </c>
      <c r="V9" s="15">
        <f t="shared" si="0"/>
        <v>4377.9999999999991</v>
      </c>
      <c r="W9" s="15">
        <f t="shared" si="1"/>
        <v>145.93333333333331</v>
      </c>
      <c r="X9" s="18"/>
      <c r="Y9" s="11">
        <v>19012000</v>
      </c>
      <c r="Z9" s="20">
        <v>10012022001051</v>
      </c>
      <c r="AA9" s="11" t="s">
        <v>90</v>
      </c>
      <c r="AB9" s="11" t="s">
        <v>90</v>
      </c>
      <c r="AC9" s="11" t="s">
        <v>61</v>
      </c>
      <c r="AD9" s="11">
        <v>30</v>
      </c>
    </row>
    <row r="10" spans="1:30" x14ac:dyDescent="0.35">
      <c r="A10" s="17">
        <f t="shared" si="2"/>
        <v>9</v>
      </c>
      <c r="B10" s="11" t="s">
        <v>15</v>
      </c>
      <c r="C10" s="11" t="s">
        <v>50</v>
      </c>
      <c r="D10" s="11" t="s">
        <v>104</v>
      </c>
      <c r="E10" s="18">
        <v>8901808007531</v>
      </c>
      <c r="F10" s="12"/>
      <c r="G10" s="12" t="s">
        <v>53</v>
      </c>
      <c r="H10" s="12"/>
      <c r="I10" s="11" t="s">
        <v>84</v>
      </c>
      <c r="J10" s="11" t="s">
        <v>84</v>
      </c>
      <c r="K10" s="11" t="s">
        <v>104</v>
      </c>
      <c r="L10" s="11" t="s">
        <v>105</v>
      </c>
      <c r="M10" s="11" t="s">
        <v>106</v>
      </c>
      <c r="N10" s="11" t="s">
        <v>107</v>
      </c>
      <c r="O10" s="11" t="s">
        <v>100</v>
      </c>
      <c r="P10" s="11">
        <v>30</v>
      </c>
      <c r="Q10" s="11">
        <v>300</v>
      </c>
      <c r="R10" s="11">
        <v>199</v>
      </c>
      <c r="S10" s="19" t="s">
        <v>88</v>
      </c>
      <c r="T10" s="14">
        <v>0.23</v>
      </c>
      <c r="U10" s="19">
        <v>1.05</v>
      </c>
      <c r="V10" s="15">
        <f t="shared" si="0"/>
        <v>4377.9999999999991</v>
      </c>
      <c r="W10" s="15">
        <f t="shared" si="1"/>
        <v>145.93333333333331</v>
      </c>
      <c r="X10" s="18">
        <v>8901808007531</v>
      </c>
      <c r="Y10" s="11">
        <v>19012000</v>
      </c>
      <c r="Z10" s="18">
        <v>10012062000166</v>
      </c>
      <c r="AA10" s="11" t="s">
        <v>60</v>
      </c>
      <c r="AB10" s="11" t="s">
        <v>60</v>
      </c>
      <c r="AC10" s="11" t="s">
        <v>61</v>
      </c>
      <c r="AD10" s="11">
        <v>30</v>
      </c>
    </row>
    <row r="11" spans="1:30" x14ac:dyDescent="0.35">
      <c r="A11" s="17">
        <f t="shared" si="2"/>
        <v>10</v>
      </c>
      <c r="B11" s="11" t="s">
        <v>62</v>
      </c>
      <c r="C11" s="19" t="s">
        <v>50</v>
      </c>
      <c r="D11" s="11" t="s">
        <v>108</v>
      </c>
      <c r="E11" s="20">
        <v>8901808004431</v>
      </c>
      <c r="F11" s="12" t="s">
        <v>109</v>
      </c>
      <c r="G11" s="12" t="s">
        <v>53</v>
      </c>
      <c r="H11" s="12" t="s">
        <v>110</v>
      </c>
      <c r="I11" s="19" t="s">
        <v>84</v>
      </c>
      <c r="J11" s="19" t="s">
        <v>84</v>
      </c>
      <c r="K11" s="11" t="s">
        <v>108</v>
      </c>
      <c r="L11" s="19" t="s">
        <v>111</v>
      </c>
      <c r="M11" s="11" t="s">
        <v>112</v>
      </c>
      <c r="N11" s="19" t="s">
        <v>111</v>
      </c>
      <c r="O11" s="19" t="s">
        <v>100</v>
      </c>
      <c r="P11" s="19">
        <v>30</v>
      </c>
      <c r="Q11" s="19">
        <v>270</v>
      </c>
      <c r="R11" s="11">
        <v>185</v>
      </c>
      <c r="S11" s="19" t="s">
        <v>88</v>
      </c>
      <c r="T11" s="14">
        <v>0.23</v>
      </c>
      <c r="U11" s="19">
        <v>1.05</v>
      </c>
      <c r="V11" s="15">
        <f t="shared" si="0"/>
        <v>4069.9999999999995</v>
      </c>
      <c r="W11" s="15">
        <f t="shared" si="1"/>
        <v>135.66666666666666</v>
      </c>
      <c r="X11" s="19" t="s">
        <v>113</v>
      </c>
      <c r="Y11" s="19" t="s">
        <v>89</v>
      </c>
      <c r="Z11" s="20">
        <v>10012022001051</v>
      </c>
      <c r="AA11" s="19" t="s">
        <v>90</v>
      </c>
      <c r="AB11" s="19" t="s">
        <v>90</v>
      </c>
      <c r="AC11" s="19" t="s">
        <v>61</v>
      </c>
      <c r="AD11" s="19">
        <v>30</v>
      </c>
    </row>
    <row r="12" spans="1:30" x14ac:dyDescent="0.35">
      <c r="A12" s="17">
        <f t="shared" si="2"/>
        <v>11</v>
      </c>
      <c r="B12" s="11" t="s">
        <v>62</v>
      </c>
      <c r="C12" s="19" t="s">
        <v>50</v>
      </c>
      <c r="D12" s="11" t="s">
        <v>114</v>
      </c>
      <c r="E12" s="20">
        <v>8906015540178</v>
      </c>
      <c r="F12" s="13" t="s">
        <v>115</v>
      </c>
      <c r="G12" s="12" t="s">
        <v>53</v>
      </c>
      <c r="H12" s="12" t="s">
        <v>116</v>
      </c>
      <c r="I12" s="19" t="s">
        <v>117</v>
      </c>
      <c r="J12" s="19" t="s">
        <v>117</v>
      </c>
      <c r="K12" s="11" t="s">
        <v>114</v>
      </c>
      <c r="L12" s="19" t="s">
        <v>118</v>
      </c>
      <c r="M12" s="11" t="s">
        <v>119</v>
      </c>
      <c r="N12" s="19" t="s">
        <v>120</v>
      </c>
      <c r="O12" s="19" t="s">
        <v>121</v>
      </c>
      <c r="P12" s="19">
        <v>48</v>
      </c>
      <c r="Q12" s="19">
        <v>365</v>
      </c>
      <c r="R12" s="11">
        <v>60</v>
      </c>
      <c r="S12" s="19" t="s">
        <v>122</v>
      </c>
      <c r="T12" s="14">
        <v>0.23</v>
      </c>
      <c r="U12" s="11">
        <v>1.18</v>
      </c>
      <c r="V12" s="15">
        <f t="shared" si="0"/>
        <v>1879.3220338983056</v>
      </c>
      <c r="W12" s="15">
        <f t="shared" si="1"/>
        <v>39.152542372881364</v>
      </c>
      <c r="X12" s="19" t="s">
        <v>123</v>
      </c>
      <c r="Y12" s="19" t="s">
        <v>124</v>
      </c>
      <c r="Z12" s="20">
        <v>10017022006616</v>
      </c>
      <c r="AA12" s="19" t="s">
        <v>125</v>
      </c>
      <c r="AB12" s="19" t="s">
        <v>90</v>
      </c>
      <c r="AC12" s="19" t="s">
        <v>61</v>
      </c>
      <c r="AD12" s="19">
        <v>48</v>
      </c>
    </row>
    <row r="13" spans="1:30" x14ac:dyDescent="0.35">
      <c r="A13" s="17">
        <f t="shared" si="2"/>
        <v>12</v>
      </c>
      <c r="B13" s="11" t="s">
        <v>62</v>
      </c>
      <c r="C13" s="11" t="s">
        <v>50</v>
      </c>
      <c r="D13" s="11" t="s">
        <v>126</v>
      </c>
      <c r="E13" s="18">
        <v>8901808000785</v>
      </c>
      <c r="F13" s="12" t="s">
        <v>127</v>
      </c>
      <c r="G13" s="12" t="s">
        <v>53</v>
      </c>
      <c r="H13" s="12" t="s">
        <v>128</v>
      </c>
      <c r="I13" s="11" t="s">
        <v>129</v>
      </c>
      <c r="J13" s="11" t="s">
        <v>129</v>
      </c>
      <c r="K13" s="11" t="s">
        <v>126</v>
      </c>
      <c r="L13" s="11" t="s">
        <v>130</v>
      </c>
      <c r="M13" s="11" t="s">
        <v>131</v>
      </c>
      <c r="N13" s="11" t="s">
        <v>130</v>
      </c>
      <c r="O13" s="11" t="s">
        <v>57</v>
      </c>
      <c r="P13" s="11">
        <v>96</v>
      </c>
      <c r="Q13" s="11">
        <v>730</v>
      </c>
      <c r="R13" s="11">
        <v>70</v>
      </c>
      <c r="S13" s="12" t="s">
        <v>58</v>
      </c>
      <c r="T13" s="14">
        <v>0.23</v>
      </c>
      <c r="U13" s="11">
        <v>1.18</v>
      </c>
      <c r="V13" s="15">
        <f t="shared" si="0"/>
        <v>4385.0847457627115</v>
      </c>
      <c r="W13" s="15">
        <f t="shared" si="1"/>
        <v>45.677966101694913</v>
      </c>
      <c r="X13" s="11" t="s">
        <v>132</v>
      </c>
      <c r="Y13" s="11" t="s">
        <v>133</v>
      </c>
      <c r="Z13" s="18">
        <v>10012062000166</v>
      </c>
      <c r="AA13" s="11" t="s">
        <v>60</v>
      </c>
      <c r="AB13" s="11" t="s">
        <v>60</v>
      </c>
      <c r="AC13" s="11" t="s">
        <v>61</v>
      </c>
      <c r="AD13" s="11">
        <v>96</v>
      </c>
    </row>
    <row r="14" spans="1:30" x14ac:dyDescent="0.35">
      <c r="A14" s="17">
        <f t="shared" si="2"/>
        <v>13</v>
      </c>
      <c r="B14" s="11" t="s">
        <v>62</v>
      </c>
      <c r="C14" s="11" t="s">
        <v>50</v>
      </c>
      <c r="D14" s="11" t="s">
        <v>134</v>
      </c>
      <c r="E14" s="18">
        <v>8901808005032</v>
      </c>
      <c r="F14" s="12" t="s">
        <v>135</v>
      </c>
      <c r="G14" s="12" t="s">
        <v>53</v>
      </c>
      <c r="H14" s="12" t="s">
        <v>136</v>
      </c>
      <c r="I14" s="11" t="s">
        <v>129</v>
      </c>
      <c r="J14" s="11" t="s">
        <v>129</v>
      </c>
      <c r="K14" s="11" t="s">
        <v>134</v>
      </c>
      <c r="L14" s="11" t="s">
        <v>137</v>
      </c>
      <c r="M14" s="11" t="s">
        <v>138</v>
      </c>
      <c r="N14" s="11" t="s">
        <v>137</v>
      </c>
      <c r="O14" s="11" t="s">
        <v>87</v>
      </c>
      <c r="P14" s="11">
        <v>40</v>
      </c>
      <c r="Q14" s="11">
        <v>730</v>
      </c>
      <c r="R14" s="11">
        <v>185</v>
      </c>
      <c r="S14" s="12" t="s">
        <v>58</v>
      </c>
      <c r="T14" s="14">
        <v>0.23</v>
      </c>
      <c r="U14" s="11">
        <v>1.18</v>
      </c>
      <c r="V14" s="15">
        <f t="shared" si="0"/>
        <v>4828.8135593220331</v>
      </c>
      <c r="W14" s="15">
        <f t="shared" si="1"/>
        <v>120.72033898305082</v>
      </c>
      <c r="X14" s="11" t="s">
        <v>139</v>
      </c>
      <c r="Y14" s="11" t="s">
        <v>133</v>
      </c>
      <c r="Z14" s="18">
        <v>10012062000166</v>
      </c>
      <c r="AA14" s="11" t="s">
        <v>60</v>
      </c>
      <c r="AB14" s="11" t="s">
        <v>60</v>
      </c>
      <c r="AC14" s="11" t="s">
        <v>61</v>
      </c>
      <c r="AD14" s="11">
        <v>40</v>
      </c>
    </row>
    <row r="15" spans="1:30" x14ac:dyDescent="0.35">
      <c r="A15" s="17">
        <f t="shared" si="2"/>
        <v>14</v>
      </c>
      <c r="B15" s="11" t="s">
        <v>62</v>
      </c>
      <c r="C15" s="11" t="s">
        <v>50</v>
      </c>
      <c r="D15" s="11" t="s">
        <v>140</v>
      </c>
      <c r="E15" s="18">
        <v>8901808000044</v>
      </c>
      <c r="F15" s="12" t="s">
        <v>141</v>
      </c>
      <c r="G15" s="12" t="s">
        <v>53</v>
      </c>
      <c r="H15" s="12" t="s">
        <v>142</v>
      </c>
      <c r="I15" s="11" t="s">
        <v>143</v>
      </c>
      <c r="J15" s="11" t="s">
        <v>143</v>
      </c>
      <c r="K15" s="11" t="s">
        <v>140</v>
      </c>
      <c r="L15" s="11" t="s">
        <v>144</v>
      </c>
      <c r="M15" s="11" t="s">
        <v>145</v>
      </c>
      <c r="N15" s="11" t="s">
        <v>144</v>
      </c>
      <c r="O15" s="11" t="s">
        <v>68</v>
      </c>
      <c r="P15" s="11">
        <v>100</v>
      </c>
      <c r="Q15" s="11">
        <v>730</v>
      </c>
      <c r="R15" s="11">
        <v>30</v>
      </c>
      <c r="S15" s="19" t="s">
        <v>88</v>
      </c>
      <c r="T15" s="14">
        <v>0.23</v>
      </c>
      <c r="U15" s="12">
        <v>1.1200000000000001</v>
      </c>
      <c r="V15" s="15">
        <f t="shared" si="0"/>
        <v>2062.5</v>
      </c>
      <c r="W15" s="15">
        <f t="shared" si="1"/>
        <v>20.625</v>
      </c>
      <c r="X15" s="11" t="s">
        <v>146</v>
      </c>
      <c r="Y15" s="11" t="s">
        <v>147</v>
      </c>
      <c r="Z15" s="20">
        <v>10012022001051</v>
      </c>
      <c r="AA15" s="11" t="s">
        <v>90</v>
      </c>
      <c r="AB15" s="11" t="s">
        <v>90</v>
      </c>
      <c r="AC15" s="11" t="s">
        <v>61</v>
      </c>
      <c r="AD15" s="11">
        <v>100</v>
      </c>
    </row>
    <row r="16" spans="1:30" x14ac:dyDescent="0.35">
      <c r="A16" s="17">
        <f t="shared" si="2"/>
        <v>15</v>
      </c>
      <c r="B16" s="11" t="s">
        <v>62</v>
      </c>
      <c r="C16" s="19" t="s">
        <v>50</v>
      </c>
      <c r="D16" s="11" t="s">
        <v>148</v>
      </c>
      <c r="E16" s="20">
        <v>8901808000051</v>
      </c>
      <c r="F16" s="13" t="s">
        <v>149</v>
      </c>
      <c r="G16" s="12" t="s">
        <v>53</v>
      </c>
      <c r="H16" s="12" t="s">
        <v>150</v>
      </c>
      <c r="I16" s="19" t="s">
        <v>143</v>
      </c>
      <c r="J16" s="19" t="s">
        <v>143</v>
      </c>
      <c r="K16" s="11" t="s">
        <v>148</v>
      </c>
      <c r="L16" s="19" t="s">
        <v>151</v>
      </c>
      <c r="M16" s="11" t="s">
        <v>152</v>
      </c>
      <c r="N16" s="19" t="s">
        <v>151</v>
      </c>
      <c r="O16" s="19" t="s">
        <v>153</v>
      </c>
      <c r="P16" s="19">
        <v>20</v>
      </c>
      <c r="Q16" s="19">
        <v>730</v>
      </c>
      <c r="R16" s="11">
        <v>90</v>
      </c>
      <c r="S16" s="19" t="s">
        <v>88</v>
      </c>
      <c r="T16" s="14">
        <v>0.23</v>
      </c>
      <c r="U16" s="12">
        <v>1.1200000000000001</v>
      </c>
      <c r="V16" s="15">
        <f t="shared" si="0"/>
        <v>1237.4999999999998</v>
      </c>
      <c r="W16" s="15">
        <f t="shared" si="1"/>
        <v>61.874999999999986</v>
      </c>
      <c r="X16" s="19" t="s">
        <v>154</v>
      </c>
      <c r="Y16" s="19" t="s">
        <v>147</v>
      </c>
      <c r="Z16" s="20">
        <v>10012022001051</v>
      </c>
      <c r="AA16" s="19" t="s">
        <v>90</v>
      </c>
      <c r="AB16" s="19" t="s">
        <v>90</v>
      </c>
      <c r="AC16" s="19" t="s">
        <v>61</v>
      </c>
      <c r="AD16" s="19">
        <v>20</v>
      </c>
    </row>
    <row r="17" spans="1:30" x14ac:dyDescent="0.35">
      <c r="A17" s="17">
        <f t="shared" si="2"/>
        <v>16</v>
      </c>
      <c r="B17" s="11" t="s">
        <v>62</v>
      </c>
      <c r="C17" s="19" t="s">
        <v>50</v>
      </c>
      <c r="D17" s="11" t="s">
        <v>155</v>
      </c>
      <c r="E17" s="20">
        <v>8901808000068</v>
      </c>
      <c r="F17" s="12" t="s">
        <v>156</v>
      </c>
      <c r="G17" s="12" t="s">
        <v>53</v>
      </c>
      <c r="H17" s="12" t="s">
        <v>157</v>
      </c>
      <c r="I17" s="19" t="s">
        <v>158</v>
      </c>
      <c r="J17" s="19" t="s">
        <v>158</v>
      </c>
      <c r="K17" s="11" t="s">
        <v>155</v>
      </c>
      <c r="L17" s="19" t="s">
        <v>159</v>
      </c>
      <c r="M17" s="11" t="s">
        <v>160</v>
      </c>
      <c r="N17" s="19" t="s">
        <v>159</v>
      </c>
      <c r="O17" s="19" t="s">
        <v>68</v>
      </c>
      <c r="P17" s="19">
        <v>100</v>
      </c>
      <c r="Q17" s="19">
        <v>730</v>
      </c>
      <c r="R17" s="11">
        <v>43</v>
      </c>
      <c r="S17" s="19" t="s">
        <v>88</v>
      </c>
      <c r="T17" s="14">
        <v>0.23</v>
      </c>
      <c r="U17" s="11">
        <v>1.18</v>
      </c>
      <c r="V17" s="15">
        <f t="shared" si="0"/>
        <v>2805.9322033898306</v>
      </c>
      <c r="W17" s="15">
        <f t="shared" si="1"/>
        <v>28.059322033898308</v>
      </c>
      <c r="X17" s="19" t="s">
        <v>161</v>
      </c>
      <c r="Y17" s="19" t="s">
        <v>162</v>
      </c>
      <c r="Z17" s="20">
        <v>10012022001051</v>
      </c>
      <c r="AA17" s="19" t="s">
        <v>90</v>
      </c>
      <c r="AB17" s="19" t="s">
        <v>90</v>
      </c>
      <c r="AC17" s="19" t="s">
        <v>61</v>
      </c>
      <c r="AD17" s="19">
        <v>100</v>
      </c>
    </row>
    <row r="18" spans="1:30" x14ac:dyDescent="0.35">
      <c r="A18" s="17">
        <f t="shared" si="2"/>
        <v>17</v>
      </c>
      <c r="B18" s="11" t="s">
        <v>15</v>
      </c>
      <c r="C18" s="11" t="s">
        <v>50</v>
      </c>
      <c r="D18" s="11" t="s">
        <v>163</v>
      </c>
      <c r="E18" s="18">
        <v>8901808000747</v>
      </c>
      <c r="F18" s="12" t="s">
        <v>164</v>
      </c>
      <c r="G18" s="12" t="s">
        <v>53</v>
      </c>
      <c r="H18" s="21" t="s">
        <v>165</v>
      </c>
      <c r="I18" s="11" t="s">
        <v>158</v>
      </c>
      <c r="J18" s="11" t="s">
        <v>158</v>
      </c>
      <c r="K18" s="11" t="s">
        <v>163</v>
      </c>
      <c r="L18" s="11" t="s">
        <v>165</v>
      </c>
      <c r="M18" s="11" t="s">
        <v>166</v>
      </c>
      <c r="N18" s="11" t="s">
        <v>165</v>
      </c>
      <c r="O18" s="11" t="s">
        <v>121</v>
      </c>
      <c r="P18" s="11">
        <v>60</v>
      </c>
      <c r="Q18" s="11">
        <v>730</v>
      </c>
      <c r="R18" s="11">
        <v>77</v>
      </c>
      <c r="S18" s="19" t="s">
        <v>88</v>
      </c>
      <c r="T18" s="14">
        <v>0.23</v>
      </c>
      <c r="U18" s="11">
        <v>1.18</v>
      </c>
      <c r="V18" s="15">
        <f t="shared" si="0"/>
        <v>3014.7457627118647</v>
      </c>
      <c r="W18" s="15">
        <f t="shared" si="1"/>
        <v>50.245762711864408</v>
      </c>
      <c r="X18" s="18">
        <v>8901808000747</v>
      </c>
      <c r="Y18" s="11">
        <v>21069080</v>
      </c>
      <c r="Z18" s="20">
        <v>10012022001051</v>
      </c>
      <c r="AA18" s="11" t="s">
        <v>90</v>
      </c>
      <c r="AB18" s="11" t="s">
        <v>90</v>
      </c>
      <c r="AC18" s="11" t="s">
        <v>61</v>
      </c>
      <c r="AD18" s="11">
        <v>60</v>
      </c>
    </row>
    <row r="19" spans="1:30" x14ac:dyDescent="0.35">
      <c r="A19" s="17">
        <f t="shared" si="2"/>
        <v>18</v>
      </c>
      <c r="B19" s="11" t="s">
        <v>62</v>
      </c>
      <c r="C19" s="11" t="s">
        <v>50</v>
      </c>
      <c r="D19" s="11" t="s">
        <v>167</v>
      </c>
      <c r="E19" s="18">
        <v>8901808000181</v>
      </c>
      <c r="F19" s="12" t="s">
        <v>16</v>
      </c>
      <c r="G19" s="12" t="s">
        <v>53</v>
      </c>
      <c r="H19" s="12" t="s">
        <v>168</v>
      </c>
      <c r="I19" s="11" t="s">
        <v>158</v>
      </c>
      <c r="J19" s="11" t="s">
        <v>158</v>
      </c>
      <c r="K19" s="11" t="s">
        <v>167</v>
      </c>
      <c r="L19" s="11" t="s">
        <v>169</v>
      </c>
      <c r="M19" s="11" t="s">
        <v>170</v>
      </c>
      <c r="N19" s="11" t="s">
        <v>169</v>
      </c>
      <c r="O19" s="11" t="s">
        <v>171</v>
      </c>
      <c r="P19" s="11">
        <v>20</v>
      </c>
      <c r="Q19" s="11">
        <v>730</v>
      </c>
      <c r="R19" s="11">
        <v>165</v>
      </c>
      <c r="S19" s="19" t="s">
        <v>88</v>
      </c>
      <c r="T19" s="14">
        <v>0.23</v>
      </c>
      <c r="U19" s="11">
        <v>1.18</v>
      </c>
      <c r="V19" s="15">
        <f t="shared" si="0"/>
        <v>2153.3898305084749</v>
      </c>
      <c r="W19" s="15">
        <f t="shared" si="1"/>
        <v>107.66949152542375</v>
      </c>
      <c r="X19" s="11" t="s">
        <v>17</v>
      </c>
      <c r="Y19" s="11" t="s">
        <v>162</v>
      </c>
      <c r="Z19" s="20">
        <v>10012022001051</v>
      </c>
      <c r="AA19" s="11" t="s">
        <v>90</v>
      </c>
      <c r="AB19" s="11" t="s">
        <v>90</v>
      </c>
      <c r="AC19" s="11" t="s">
        <v>61</v>
      </c>
      <c r="AD19" s="11">
        <v>20</v>
      </c>
    </row>
    <row r="20" spans="1:30" x14ac:dyDescent="0.35">
      <c r="A20" s="17">
        <f t="shared" si="2"/>
        <v>19</v>
      </c>
      <c r="B20" s="11" t="s">
        <v>62</v>
      </c>
      <c r="C20" s="11" t="s">
        <v>50</v>
      </c>
      <c r="D20" s="11" t="s">
        <v>172</v>
      </c>
      <c r="E20" s="18">
        <v>8901808003830</v>
      </c>
      <c r="F20" s="12" t="s">
        <v>173</v>
      </c>
      <c r="G20" s="12" t="s">
        <v>53</v>
      </c>
      <c r="H20" s="12" t="s">
        <v>174</v>
      </c>
      <c r="I20" s="11" t="s">
        <v>158</v>
      </c>
      <c r="J20" s="11" t="s">
        <v>158</v>
      </c>
      <c r="K20" s="11" t="s">
        <v>172</v>
      </c>
      <c r="L20" s="11" t="s">
        <v>175</v>
      </c>
      <c r="M20" s="11" t="s">
        <v>176</v>
      </c>
      <c r="N20" s="11" t="s">
        <v>175</v>
      </c>
      <c r="O20" s="11" t="s">
        <v>177</v>
      </c>
      <c r="P20" s="11">
        <v>100</v>
      </c>
      <c r="Q20" s="11">
        <v>730</v>
      </c>
      <c r="R20" s="11">
        <v>52</v>
      </c>
      <c r="S20" s="19" t="s">
        <v>88</v>
      </c>
      <c r="T20" s="14">
        <v>0.23</v>
      </c>
      <c r="U20" s="11">
        <v>1.18</v>
      </c>
      <c r="V20" s="15">
        <f t="shared" si="0"/>
        <v>3393.2203389830511</v>
      </c>
      <c r="W20" s="15">
        <f t="shared" si="1"/>
        <v>33.932203389830512</v>
      </c>
      <c r="X20" s="11" t="s">
        <v>178</v>
      </c>
      <c r="Y20" s="11" t="s">
        <v>162</v>
      </c>
      <c r="Z20" s="18">
        <v>10012062000166</v>
      </c>
      <c r="AA20" s="11" t="s">
        <v>60</v>
      </c>
      <c r="AB20" s="11" t="s">
        <v>60</v>
      </c>
      <c r="AC20" s="11" t="s">
        <v>61</v>
      </c>
      <c r="AD20" s="11">
        <v>100</v>
      </c>
    </row>
    <row r="21" spans="1:30" x14ac:dyDescent="0.35">
      <c r="A21" s="17">
        <f t="shared" si="2"/>
        <v>20</v>
      </c>
      <c r="B21" s="11" t="s">
        <v>62</v>
      </c>
      <c r="C21" s="19" t="s">
        <v>50</v>
      </c>
      <c r="D21" s="11" t="s">
        <v>179</v>
      </c>
      <c r="E21" s="20">
        <v>8901808003854</v>
      </c>
      <c r="F21" s="12" t="s">
        <v>180</v>
      </c>
      <c r="G21" s="12" t="s">
        <v>53</v>
      </c>
      <c r="H21" s="12" t="s">
        <v>181</v>
      </c>
      <c r="I21" s="19" t="s">
        <v>158</v>
      </c>
      <c r="J21" s="19" t="s">
        <v>158</v>
      </c>
      <c r="K21" s="11" t="s">
        <v>179</v>
      </c>
      <c r="L21" s="19" t="s">
        <v>182</v>
      </c>
      <c r="M21" s="11" t="s">
        <v>183</v>
      </c>
      <c r="N21" s="19" t="s">
        <v>182</v>
      </c>
      <c r="O21" s="19" t="s">
        <v>177</v>
      </c>
      <c r="P21" s="19">
        <v>100</v>
      </c>
      <c r="Q21" s="19">
        <v>730</v>
      </c>
      <c r="R21" s="11">
        <v>52</v>
      </c>
      <c r="S21" s="19" t="s">
        <v>88</v>
      </c>
      <c r="T21" s="14">
        <v>0.23</v>
      </c>
      <c r="U21" s="11">
        <v>1.18</v>
      </c>
      <c r="V21" s="15">
        <f t="shared" si="0"/>
        <v>3393.2203389830511</v>
      </c>
      <c r="W21" s="15">
        <f t="shared" si="1"/>
        <v>33.932203389830512</v>
      </c>
      <c r="X21" s="19" t="s">
        <v>184</v>
      </c>
      <c r="Y21" s="19" t="s">
        <v>162</v>
      </c>
      <c r="Z21" s="20">
        <v>10012062000166</v>
      </c>
      <c r="AA21" s="11" t="s">
        <v>60</v>
      </c>
      <c r="AB21" s="11" t="s">
        <v>60</v>
      </c>
      <c r="AC21" s="19" t="s">
        <v>61</v>
      </c>
      <c r="AD21" s="19">
        <v>100</v>
      </c>
    </row>
    <row r="22" spans="1:30" x14ac:dyDescent="0.35">
      <c r="A22" s="17">
        <f t="shared" si="2"/>
        <v>21</v>
      </c>
      <c r="B22" s="11" t="s">
        <v>62</v>
      </c>
      <c r="C22" s="19" t="s">
        <v>50</v>
      </c>
      <c r="D22" s="11" t="s">
        <v>185</v>
      </c>
      <c r="E22" s="20">
        <v>8901808003816</v>
      </c>
      <c r="F22" s="12" t="s">
        <v>186</v>
      </c>
      <c r="G22" s="12" t="s">
        <v>53</v>
      </c>
      <c r="H22" s="12" t="s">
        <v>187</v>
      </c>
      <c r="I22" s="19" t="s">
        <v>158</v>
      </c>
      <c r="J22" s="19" t="s">
        <v>158</v>
      </c>
      <c r="K22" s="11" t="s">
        <v>185</v>
      </c>
      <c r="L22" s="19" t="s">
        <v>188</v>
      </c>
      <c r="M22" s="11" t="s">
        <v>189</v>
      </c>
      <c r="N22" s="19" t="s">
        <v>188</v>
      </c>
      <c r="O22" s="19" t="s">
        <v>177</v>
      </c>
      <c r="P22" s="19">
        <v>100</v>
      </c>
      <c r="Q22" s="19">
        <v>730</v>
      </c>
      <c r="R22" s="11">
        <v>52</v>
      </c>
      <c r="S22" s="19" t="s">
        <v>88</v>
      </c>
      <c r="T22" s="14">
        <v>0.23</v>
      </c>
      <c r="U22" s="11">
        <v>1.18</v>
      </c>
      <c r="V22" s="15">
        <f t="shared" si="0"/>
        <v>3393.2203389830511</v>
      </c>
      <c r="W22" s="15">
        <f t="shared" si="1"/>
        <v>33.932203389830512</v>
      </c>
      <c r="X22" s="19" t="s">
        <v>190</v>
      </c>
      <c r="Y22" s="19" t="s">
        <v>162</v>
      </c>
      <c r="Z22" s="20">
        <v>10012062000166</v>
      </c>
      <c r="AA22" s="11" t="s">
        <v>60</v>
      </c>
      <c r="AB22" s="11" t="s">
        <v>60</v>
      </c>
      <c r="AC22" s="19" t="s">
        <v>61</v>
      </c>
      <c r="AD22" s="19">
        <v>100</v>
      </c>
    </row>
    <row r="23" spans="1:30" x14ac:dyDescent="0.35">
      <c r="A23" s="17">
        <f t="shared" si="2"/>
        <v>22</v>
      </c>
      <c r="B23" s="11" t="s">
        <v>15</v>
      </c>
      <c r="C23" s="11" t="s">
        <v>50</v>
      </c>
      <c r="D23" s="11" t="s">
        <v>191</v>
      </c>
      <c r="E23" s="18">
        <v>8901808006763</v>
      </c>
      <c r="F23" s="12" t="s">
        <v>192</v>
      </c>
      <c r="G23" s="12" t="s">
        <v>53</v>
      </c>
      <c r="H23" s="12" t="s">
        <v>193</v>
      </c>
      <c r="I23" s="11" t="s">
        <v>158</v>
      </c>
      <c r="J23" s="11" t="s">
        <v>158</v>
      </c>
      <c r="K23" s="11" t="s">
        <v>191</v>
      </c>
      <c r="L23" s="11" t="s">
        <v>193</v>
      </c>
      <c r="M23" s="11" t="s">
        <v>194</v>
      </c>
      <c r="N23" s="11" t="s">
        <v>193</v>
      </c>
      <c r="O23" s="11" t="s">
        <v>177</v>
      </c>
      <c r="P23" s="11">
        <v>100</v>
      </c>
      <c r="Q23" s="11">
        <v>545</v>
      </c>
      <c r="R23" s="11">
        <v>52</v>
      </c>
      <c r="S23" s="19" t="s">
        <v>88</v>
      </c>
      <c r="T23" s="14">
        <v>0.23</v>
      </c>
      <c r="U23" s="11">
        <v>1.18</v>
      </c>
      <c r="V23" s="15">
        <f t="shared" si="0"/>
        <v>3393.2203389830511</v>
      </c>
      <c r="W23" s="15">
        <f t="shared" si="1"/>
        <v>33.932203389830512</v>
      </c>
      <c r="X23" s="18">
        <v>8901808006763</v>
      </c>
      <c r="Y23" s="11">
        <v>21069080</v>
      </c>
      <c r="Z23" s="18">
        <v>10012062000166</v>
      </c>
      <c r="AA23" s="11" t="s">
        <v>60</v>
      </c>
      <c r="AB23" s="11" t="s">
        <v>60</v>
      </c>
      <c r="AC23" s="11" t="s">
        <v>61</v>
      </c>
      <c r="AD23" s="11">
        <v>100</v>
      </c>
    </row>
    <row r="24" spans="1:30" x14ac:dyDescent="0.35">
      <c r="A24" s="17">
        <f t="shared" si="2"/>
        <v>23</v>
      </c>
      <c r="B24" s="11" t="s">
        <v>15</v>
      </c>
      <c r="C24" s="11" t="s">
        <v>50</v>
      </c>
      <c r="D24" s="11" t="s">
        <v>195</v>
      </c>
      <c r="E24" s="18">
        <v>8901808003625</v>
      </c>
      <c r="F24" s="12"/>
      <c r="G24" s="12" t="s">
        <v>53</v>
      </c>
      <c r="H24" s="12"/>
      <c r="I24" s="11" t="s">
        <v>158</v>
      </c>
      <c r="J24" s="11" t="s">
        <v>158</v>
      </c>
      <c r="K24" s="11" t="s">
        <v>195</v>
      </c>
      <c r="L24" s="11" t="s">
        <v>196</v>
      </c>
      <c r="M24" s="11" t="s">
        <v>197</v>
      </c>
      <c r="N24" s="11" t="s">
        <v>198</v>
      </c>
      <c r="O24" s="11" t="s">
        <v>199</v>
      </c>
      <c r="P24" s="11">
        <v>100</v>
      </c>
      <c r="Q24" s="11">
        <v>365</v>
      </c>
      <c r="R24" s="11">
        <v>55</v>
      </c>
      <c r="S24" s="19" t="s">
        <v>88</v>
      </c>
      <c r="T24" s="14">
        <v>0.23</v>
      </c>
      <c r="U24" s="11">
        <v>1.18</v>
      </c>
      <c r="V24" s="15">
        <f t="shared" si="0"/>
        <v>3588.9830508474583</v>
      </c>
      <c r="W24" s="15">
        <f t="shared" si="1"/>
        <v>35.889830508474581</v>
      </c>
      <c r="X24" s="18" t="s">
        <v>200</v>
      </c>
      <c r="Y24" s="11">
        <v>21069080</v>
      </c>
      <c r="Z24" s="18">
        <v>10012062000166</v>
      </c>
      <c r="AA24" s="11" t="s">
        <v>60</v>
      </c>
      <c r="AB24" s="11" t="s">
        <v>60</v>
      </c>
      <c r="AC24" s="11" t="s">
        <v>61</v>
      </c>
      <c r="AD24" s="11">
        <v>100</v>
      </c>
    </row>
    <row r="25" spans="1:30" x14ac:dyDescent="0.35">
      <c r="A25" s="17">
        <f t="shared" si="2"/>
        <v>24</v>
      </c>
      <c r="B25" s="11" t="s">
        <v>62</v>
      </c>
      <c r="C25" s="11" t="s">
        <v>50</v>
      </c>
      <c r="D25" s="11" t="s">
        <v>201</v>
      </c>
      <c r="E25" s="18">
        <v>8901808000419</v>
      </c>
      <c r="F25" s="12" t="s">
        <v>202</v>
      </c>
      <c r="G25" s="12" t="s">
        <v>53</v>
      </c>
      <c r="H25" s="12" t="s">
        <v>203</v>
      </c>
      <c r="I25" s="11" t="s">
        <v>204</v>
      </c>
      <c r="J25" s="11" t="s">
        <v>204</v>
      </c>
      <c r="K25" s="11" t="s">
        <v>201</v>
      </c>
      <c r="L25" s="11" t="s">
        <v>205</v>
      </c>
      <c r="M25" s="11" t="s">
        <v>206</v>
      </c>
      <c r="N25" s="11" t="s">
        <v>205</v>
      </c>
      <c r="O25" s="11" t="s">
        <v>68</v>
      </c>
      <c r="P25" s="11">
        <v>96</v>
      </c>
      <c r="Q25" s="11">
        <v>730</v>
      </c>
      <c r="R25" s="11">
        <v>75</v>
      </c>
      <c r="S25" s="12" t="s">
        <v>58</v>
      </c>
      <c r="T25" s="14">
        <v>0.23</v>
      </c>
      <c r="U25" s="11">
        <v>1.18</v>
      </c>
      <c r="V25" s="15">
        <f t="shared" si="0"/>
        <v>4698.3050847457625</v>
      </c>
      <c r="W25" s="15">
        <f t="shared" si="1"/>
        <v>48.940677966101696</v>
      </c>
      <c r="X25" s="11" t="s">
        <v>207</v>
      </c>
      <c r="Y25" s="11" t="s">
        <v>208</v>
      </c>
      <c r="Z25" s="18">
        <v>10012062000166</v>
      </c>
      <c r="AA25" s="11" t="s">
        <v>60</v>
      </c>
      <c r="AB25" s="11" t="s">
        <v>60</v>
      </c>
      <c r="AC25" s="11" t="s">
        <v>61</v>
      </c>
      <c r="AD25" s="11">
        <v>96</v>
      </c>
    </row>
    <row r="26" spans="1:30" x14ac:dyDescent="0.35">
      <c r="A26" s="17">
        <f t="shared" si="2"/>
        <v>25</v>
      </c>
      <c r="B26" s="11" t="s">
        <v>62</v>
      </c>
      <c r="C26" s="19" t="s">
        <v>50</v>
      </c>
      <c r="D26" s="11" t="s">
        <v>209</v>
      </c>
      <c r="E26" s="20">
        <v>8901808000426</v>
      </c>
      <c r="F26" s="12" t="s">
        <v>210</v>
      </c>
      <c r="G26" s="12" t="s">
        <v>53</v>
      </c>
      <c r="H26" s="12" t="s">
        <v>211</v>
      </c>
      <c r="I26" s="19" t="s">
        <v>204</v>
      </c>
      <c r="J26" s="19" t="s">
        <v>204</v>
      </c>
      <c r="K26" s="11" t="s">
        <v>209</v>
      </c>
      <c r="L26" s="19" t="s">
        <v>212</v>
      </c>
      <c r="M26" s="11" t="s">
        <v>213</v>
      </c>
      <c r="N26" s="19" t="s">
        <v>212</v>
      </c>
      <c r="O26" s="19" t="s">
        <v>121</v>
      </c>
      <c r="P26" s="19">
        <v>40</v>
      </c>
      <c r="Q26" s="19">
        <v>730</v>
      </c>
      <c r="R26" s="11">
        <v>130</v>
      </c>
      <c r="S26" s="12" t="s">
        <v>58</v>
      </c>
      <c r="T26" s="14">
        <v>0.23</v>
      </c>
      <c r="U26" s="11">
        <v>1.18</v>
      </c>
      <c r="V26" s="15">
        <f t="shared" si="0"/>
        <v>3393.2203389830511</v>
      </c>
      <c r="W26" s="15">
        <f t="shared" si="1"/>
        <v>84.830508474576277</v>
      </c>
      <c r="X26" s="19" t="s">
        <v>214</v>
      </c>
      <c r="Y26" s="19" t="s">
        <v>208</v>
      </c>
      <c r="Z26" s="20">
        <v>10012062000166</v>
      </c>
      <c r="AA26" s="11" t="s">
        <v>60</v>
      </c>
      <c r="AB26" s="11" t="s">
        <v>60</v>
      </c>
      <c r="AC26" s="19" t="s">
        <v>61</v>
      </c>
      <c r="AD26" s="19">
        <v>40</v>
      </c>
    </row>
    <row r="27" spans="1:30" x14ac:dyDescent="0.35">
      <c r="A27" s="17">
        <f t="shared" si="2"/>
        <v>26</v>
      </c>
      <c r="B27" s="11" t="s">
        <v>15</v>
      </c>
      <c r="C27" s="19" t="s">
        <v>50</v>
      </c>
      <c r="D27" s="11" t="s">
        <v>215</v>
      </c>
      <c r="E27" s="18">
        <v>8901808000105</v>
      </c>
      <c r="F27" s="12"/>
      <c r="G27" s="12" t="s">
        <v>53</v>
      </c>
      <c r="H27" s="12"/>
      <c r="I27" s="19" t="s">
        <v>204</v>
      </c>
      <c r="J27" s="19" t="s">
        <v>204</v>
      </c>
      <c r="K27" s="11" t="s">
        <v>215</v>
      </c>
      <c r="L27" s="19" t="s">
        <v>216</v>
      </c>
      <c r="M27" s="11" t="s">
        <v>217</v>
      </c>
      <c r="N27" s="19" t="s">
        <v>216</v>
      </c>
      <c r="O27" s="19" t="s">
        <v>153</v>
      </c>
      <c r="P27" s="19">
        <v>20</v>
      </c>
      <c r="Q27" s="19">
        <v>730</v>
      </c>
      <c r="R27" s="11">
        <v>200</v>
      </c>
      <c r="S27" s="12" t="s">
        <v>58</v>
      </c>
      <c r="T27" s="14">
        <v>0.23</v>
      </c>
      <c r="U27" s="11">
        <v>1.18</v>
      </c>
      <c r="V27" s="15">
        <f t="shared" si="0"/>
        <v>2610.1694915254238</v>
      </c>
      <c r="W27" s="15">
        <f t="shared" si="1"/>
        <v>130.5084745762712</v>
      </c>
      <c r="X27" s="18">
        <v>8901808000105</v>
      </c>
      <c r="Y27" s="19" t="s">
        <v>208</v>
      </c>
      <c r="Z27" s="20">
        <v>10012062000166</v>
      </c>
      <c r="AA27" s="11" t="s">
        <v>60</v>
      </c>
      <c r="AB27" s="11" t="s">
        <v>60</v>
      </c>
      <c r="AC27" s="19" t="s">
        <v>61</v>
      </c>
      <c r="AD27" s="19">
        <v>20</v>
      </c>
    </row>
    <row r="28" spans="1:30" x14ac:dyDescent="0.35">
      <c r="A28" s="17">
        <f t="shared" si="2"/>
        <v>27</v>
      </c>
      <c r="B28" s="11" t="s">
        <v>62</v>
      </c>
      <c r="C28" s="11" t="s">
        <v>50</v>
      </c>
      <c r="D28" s="11" t="s">
        <v>218</v>
      </c>
      <c r="E28" s="18">
        <v>8906015540116</v>
      </c>
      <c r="F28" s="13" t="s">
        <v>219</v>
      </c>
      <c r="G28" s="12" t="s">
        <v>53</v>
      </c>
      <c r="H28" s="12" t="s">
        <v>220</v>
      </c>
      <c r="I28" s="11" t="s">
        <v>221</v>
      </c>
      <c r="J28" s="11" t="s">
        <v>221</v>
      </c>
      <c r="K28" s="11" t="s">
        <v>218</v>
      </c>
      <c r="L28" s="11" t="s">
        <v>222</v>
      </c>
      <c r="M28" s="11" t="s">
        <v>223</v>
      </c>
      <c r="N28" s="11" t="s">
        <v>222</v>
      </c>
      <c r="O28" s="11" t="s">
        <v>121</v>
      </c>
      <c r="P28" s="11">
        <v>48</v>
      </c>
      <c r="Q28" s="11">
        <v>365</v>
      </c>
      <c r="R28" s="11">
        <v>60</v>
      </c>
      <c r="S28" s="19" t="s">
        <v>122</v>
      </c>
      <c r="T28" s="14">
        <v>0.23</v>
      </c>
      <c r="U28" s="12">
        <v>1.1200000000000001</v>
      </c>
      <c r="V28" s="15">
        <f t="shared" si="0"/>
        <v>1980</v>
      </c>
      <c r="W28" s="15">
        <f t="shared" si="1"/>
        <v>41.25</v>
      </c>
      <c r="X28" s="11" t="s">
        <v>224</v>
      </c>
      <c r="Y28" s="11" t="s">
        <v>225</v>
      </c>
      <c r="Z28" s="20">
        <v>10017022006616</v>
      </c>
      <c r="AA28" s="19" t="s">
        <v>125</v>
      </c>
      <c r="AB28" s="11" t="s">
        <v>90</v>
      </c>
      <c r="AC28" s="11" t="s">
        <v>61</v>
      </c>
      <c r="AD28" s="11">
        <v>48</v>
      </c>
    </row>
    <row r="29" spans="1:30" x14ac:dyDescent="0.35">
      <c r="A29" s="17">
        <f t="shared" si="2"/>
        <v>28</v>
      </c>
      <c r="B29" s="11" t="s">
        <v>62</v>
      </c>
      <c r="C29" s="11" t="s">
        <v>50</v>
      </c>
      <c r="D29" s="11" t="s">
        <v>226</v>
      </c>
      <c r="E29" s="18">
        <v>8901808005179</v>
      </c>
      <c r="F29" s="12" t="s">
        <v>227</v>
      </c>
      <c r="G29" s="12" t="s">
        <v>53</v>
      </c>
      <c r="H29" s="12" t="s">
        <v>228</v>
      </c>
      <c r="I29" s="11" t="s">
        <v>229</v>
      </c>
      <c r="J29" s="11" t="s">
        <v>229</v>
      </c>
      <c r="K29" s="11" t="s">
        <v>226</v>
      </c>
      <c r="L29" s="11" t="s">
        <v>230</v>
      </c>
      <c r="M29" s="11" t="s">
        <v>231</v>
      </c>
      <c r="N29" s="11" t="s">
        <v>232</v>
      </c>
      <c r="O29" s="11" t="s">
        <v>233</v>
      </c>
      <c r="P29" s="11">
        <v>60</v>
      </c>
      <c r="Q29" s="11">
        <v>365</v>
      </c>
      <c r="R29" s="11">
        <v>30</v>
      </c>
      <c r="S29" s="11" t="s">
        <v>234</v>
      </c>
      <c r="T29" s="14">
        <v>0.23</v>
      </c>
      <c r="U29" s="12">
        <v>1.1200000000000001</v>
      </c>
      <c r="V29" s="15">
        <f t="shared" si="0"/>
        <v>1237.5</v>
      </c>
      <c r="W29" s="15">
        <f t="shared" si="1"/>
        <v>20.625</v>
      </c>
      <c r="X29" s="11" t="s">
        <v>235</v>
      </c>
      <c r="Y29" s="11" t="s">
        <v>236</v>
      </c>
      <c r="Z29" s="20">
        <v>10012022001051</v>
      </c>
      <c r="AA29" s="11" t="s">
        <v>90</v>
      </c>
      <c r="AB29" s="11" t="s">
        <v>90</v>
      </c>
      <c r="AC29" s="11" t="s">
        <v>61</v>
      </c>
      <c r="AD29" s="11">
        <v>60</v>
      </c>
    </row>
    <row r="30" spans="1:30" x14ac:dyDescent="0.35">
      <c r="A30" s="17">
        <f t="shared" si="2"/>
        <v>29</v>
      </c>
      <c r="B30" s="11" t="s">
        <v>15</v>
      </c>
      <c r="C30" s="11" t="s">
        <v>50</v>
      </c>
      <c r="D30" s="11" t="s">
        <v>237</v>
      </c>
      <c r="E30" s="18">
        <v>8901808006886</v>
      </c>
      <c r="F30" s="12" t="s">
        <v>238</v>
      </c>
      <c r="G30" s="12" t="s">
        <v>53</v>
      </c>
      <c r="H30" s="12" t="s">
        <v>239</v>
      </c>
      <c r="I30" s="11" t="s">
        <v>229</v>
      </c>
      <c r="J30" s="11" t="s">
        <v>229</v>
      </c>
      <c r="K30" s="11" t="s">
        <v>237</v>
      </c>
      <c r="L30" s="11" t="s">
        <v>240</v>
      </c>
      <c r="M30" s="11" t="s">
        <v>241</v>
      </c>
      <c r="N30" s="11" t="s">
        <v>242</v>
      </c>
      <c r="O30" s="11" t="s">
        <v>233</v>
      </c>
      <c r="P30" s="11">
        <v>60</v>
      </c>
      <c r="Q30" s="11">
        <v>365</v>
      </c>
      <c r="R30" s="11">
        <v>30</v>
      </c>
      <c r="S30" s="11" t="s">
        <v>234</v>
      </c>
      <c r="T30" s="14">
        <v>0.23</v>
      </c>
      <c r="U30" s="12">
        <v>1.1200000000000001</v>
      </c>
      <c r="V30" s="15">
        <f t="shared" si="0"/>
        <v>1237.5</v>
      </c>
      <c r="W30" s="15">
        <f t="shared" si="1"/>
        <v>20.625</v>
      </c>
      <c r="X30" s="18">
        <v>8901808006886</v>
      </c>
      <c r="Y30" s="11" t="s">
        <v>236</v>
      </c>
      <c r="Z30" s="20">
        <v>10012022001051</v>
      </c>
      <c r="AA30" s="11" t="s">
        <v>90</v>
      </c>
      <c r="AB30" s="11" t="s">
        <v>90</v>
      </c>
      <c r="AC30" s="11" t="s">
        <v>61</v>
      </c>
      <c r="AD30" s="11">
        <v>60</v>
      </c>
    </row>
    <row r="31" spans="1:30" x14ac:dyDescent="0.35">
      <c r="A31" s="17">
        <f t="shared" si="2"/>
        <v>30</v>
      </c>
      <c r="B31" s="11" t="s">
        <v>15</v>
      </c>
      <c r="C31" s="11" t="s">
        <v>50</v>
      </c>
      <c r="D31" s="11" t="s">
        <v>243</v>
      </c>
      <c r="E31" s="18">
        <v>8901808006893</v>
      </c>
      <c r="F31" s="12"/>
      <c r="G31" s="12" t="s">
        <v>53</v>
      </c>
      <c r="H31" s="12"/>
      <c r="I31" s="11" t="s">
        <v>229</v>
      </c>
      <c r="J31" s="11" t="s">
        <v>229</v>
      </c>
      <c r="K31" s="11" t="s">
        <v>243</v>
      </c>
      <c r="L31" s="11" t="s">
        <v>244</v>
      </c>
      <c r="M31" s="11" t="s">
        <v>245</v>
      </c>
      <c r="N31" s="11" t="s">
        <v>246</v>
      </c>
      <c r="O31" s="11" t="s">
        <v>233</v>
      </c>
      <c r="P31" s="11">
        <v>60</v>
      </c>
      <c r="Q31" s="11">
        <v>365</v>
      </c>
      <c r="R31" s="11">
        <v>30</v>
      </c>
      <c r="S31" s="11" t="s">
        <v>234</v>
      </c>
      <c r="T31" s="14">
        <v>0.23</v>
      </c>
      <c r="U31" s="12">
        <v>1.1200000000000001</v>
      </c>
      <c r="V31" s="15">
        <f t="shared" si="0"/>
        <v>1237.5</v>
      </c>
      <c r="W31" s="15">
        <f t="shared" si="1"/>
        <v>20.625</v>
      </c>
      <c r="X31" s="18">
        <v>8901808006893</v>
      </c>
      <c r="Y31" s="11" t="s">
        <v>236</v>
      </c>
      <c r="Z31" s="20">
        <v>10012022001051</v>
      </c>
      <c r="AA31" s="11" t="s">
        <v>90</v>
      </c>
      <c r="AB31" s="11" t="s">
        <v>90</v>
      </c>
      <c r="AC31" s="11" t="s">
        <v>61</v>
      </c>
      <c r="AD31" s="11">
        <v>60</v>
      </c>
    </row>
    <row r="32" spans="1:30" x14ac:dyDescent="0.35">
      <c r="A32" s="17">
        <f t="shared" si="2"/>
        <v>31</v>
      </c>
      <c r="B32" s="11" t="s">
        <v>15</v>
      </c>
      <c r="C32" s="11" t="s">
        <v>50</v>
      </c>
      <c r="D32" s="11" t="s">
        <v>247</v>
      </c>
      <c r="E32" s="18">
        <v>8901808006558</v>
      </c>
      <c r="F32" s="12"/>
      <c r="G32" s="12" t="s">
        <v>53</v>
      </c>
      <c r="H32" s="12"/>
      <c r="I32" s="11" t="s">
        <v>229</v>
      </c>
      <c r="J32" s="11" t="s">
        <v>229</v>
      </c>
      <c r="K32" s="11" t="s">
        <v>247</v>
      </c>
      <c r="L32" s="11" t="s">
        <v>248</v>
      </c>
      <c r="M32" s="11" t="s">
        <v>249</v>
      </c>
      <c r="N32" s="11" t="s">
        <v>250</v>
      </c>
      <c r="O32" s="11" t="s">
        <v>233</v>
      </c>
      <c r="P32" s="11">
        <v>60</v>
      </c>
      <c r="Q32" s="11">
        <v>365</v>
      </c>
      <c r="R32" s="11">
        <v>30</v>
      </c>
      <c r="S32" s="11" t="s">
        <v>234</v>
      </c>
      <c r="T32" s="14">
        <v>0.23</v>
      </c>
      <c r="U32" s="12">
        <v>1.1200000000000001</v>
      </c>
      <c r="V32" s="15">
        <f t="shared" si="0"/>
        <v>1237.5</v>
      </c>
      <c r="W32" s="15">
        <f t="shared" si="1"/>
        <v>20.625</v>
      </c>
      <c r="X32" s="18">
        <v>8901808006558</v>
      </c>
      <c r="Y32" s="11" t="s">
        <v>236</v>
      </c>
      <c r="Z32" s="20">
        <v>10012022001051</v>
      </c>
      <c r="AA32" s="11" t="s">
        <v>90</v>
      </c>
      <c r="AB32" s="11" t="s">
        <v>90</v>
      </c>
      <c r="AC32" s="11" t="s">
        <v>61</v>
      </c>
      <c r="AD32" s="11">
        <v>60</v>
      </c>
    </row>
    <row r="33" spans="1:30" x14ac:dyDescent="0.35">
      <c r="A33" s="17">
        <f t="shared" si="2"/>
        <v>32</v>
      </c>
      <c r="B33" s="11" t="s">
        <v>62</v>
      </c>
      <c r="C33" s="11" t="s">
        <v>50</v>
      </c>
      <c r="D33" s="11" t="s">
        <v>251</v>
      </c>
      <c r="E33" s="18">
        <v>8901808005186</v>
      </c>
      <c r="F33" s="12" t="s">
        <v>252</v>
      </c>
      <c r="G33" s="12" t="s">
        <v>53</v>
      </c>
      <c r="H33" s="12" t="s">
        <v>253</v>
      </c>
      <c r="I33" s="11" t="s">
        <v>229</v>
      </c>
      <c r="J33" s="11" t="s">
        <v>229</v>
      </c>
      <c r="K33" s="11" t="s">
        <v>251</v>
      </c>
      <c r="L33" s="11" t="s">
        <v>254</v>
      </c>
      <c r="M33" s="22" t="s">
        <v>255</v>
      </c>
      <c r="N33" s="11" t="s">
        <v>256</v>
      </c>
      <c r="O33" s="11" t="s">
        <v>233</v>
      </c>
      <c r="P33" s="11">
        <v>60</v>
      </c>
      <c r="Q33" s="11">
        <v>365</v>
      </c>
      <c r="R33" s="11">
        <v>30</v>
      </c>
      <c r="S33" s="11" t="s">
        <v>234</v>
      </c>
      <c r="T33" s="14">
        <v>0.23</v>
      </c>
      <c r="U33" s="12">
        <v>1.1200000000000001</v>
      </c>
      <c r="V33" s="15">
        <f t="shared" si="0"/>
        <v>1237.5</v>
      </c>
      <c r="W33" s="15">
        <f t="shared" si="1"/>
        <v>20.625</v>
      </c>
      <c r="X33" s="11" t="s">
        <v>257</v>
      </c>
      <c r="Y33" s="11" t="s">
        <v>236</v>
      </c>
      <c r="Z33" s="20">
        <v>10012022001051</v>
      </c>
      <c r="AA33" s="11" t="s">
        <v>90</v>
      </c>
      <c r="AB33" s="11" t="s">
        <v>90</v>
      </c>
      <c r="AC33" s="11" t="s">
        <v>61</v>
      </c>
      <c r="AD33" s="11">
        <v>60</v>
      </c>
    </row>
    <row r="34" spans="1:30" x14ac:dyDescent="0.35">
      <c r="A34" s="17">
        <f t="shared" si="2"/>
        <v>33</v>
      </c>
      <c r="B34" s="11" t="s">
        <v>15</v>
      </c>
      <c r="C34" s="11" t="s">
        <v>50</v>
      </c>
      <c r="D34" s="11" t="s">
        <v>258</v>
      </c>
      <c r="E34" s="18">
        <v>8901808006091</v>
      </c>
      <c r="F34" s="12"/>
      <c r="G34" s="12" t="s">
        <v>53</v>
      </c>
      <c r="H34" s="12"/>
      <c r="I34" s="11" t="s">
        <v>259</v>
      </c>
      <c r="J34" s="11" t="s">
        <v>259</v>
      </c>
      <c r="K34" s="11" t="s">
        <v>258</v>
      </c>
      <c r="L34" s="11" t="s">
        <v>260</v>
      </c>
      <c r="M34" s="11" t="s">
        <v>261</v>
      </c>
      <c r="N34" s="11" t="s">
        <v>262</v>
      </c>
      <c r="O34" s="11" t="s">
        <v>263</v>
      </c>
      <c r="P34" s="11">
        <v>12</v>
      </c>
      <c r="Q34" s="11">
        <v>900</v>
      </c>
      <c r="R34" s="11">
        <v>200</v>
      </c>
      <c r="S34" s="11" t="s">
        <v>234</v>
      </c>
      <c r="T34" s="14">
        <v>0.23</v>
      </c>
      <c r="U34" s="12">
        <v>1.1200000000000001</v>
      </c>
      <c r="V34" s="15">
        <f t="shared" si="0"/>
        <v>1650</v>
      </c>
      <c r="W34" s="15">
        <f t="shared" si="1"/>
        <v>137.5</v>
      </c>
      <c r="X34" s="18">
        <v>8901808006091</v>
      </c>
      <c r="Y34" s="11">
        <v>19023010</v>
      </c>
      <c r="Z34" s="20">
        <v>10012022001051</v>
      </c>
      <c r="AA34" s="11" t="s">
        <v>90</v>
      </c>
      <c r="AB34" s="11" t="s">
        <v>90</v>
      </c>
      <c r="AC34" s="11" t="s">
        <v>61</v>
      </c>
      <c r="AD34" s="11">
        <v>12</v>
      </c>
    </row>
    <row r="35" spans="1:30" x14ac:dyDescent="0.35">
      <c r="A35" s="17">
        <f t="shared" si="2"/>
        <v>34</v>
      </c>
      <c r="B35" s="11" t="s">
        <v>15</v>
      </c>
      <c r="C35" s="11" t="s">
        <v>50</v>
      </c>
      <c r="D35" s="11" t="s">
        <v>264</v>
      </c>
      <c r="E35" s="18">
        <v>8901808005957</v>
      </c>
      <c r="F35" s="12"/>
      <c r="G35" s="12" t="s">
        <v>53</v>
      </c>
      <c r="H35" s="12"/>
      <c r="I35" s="11" t="s">
        <v>259</v>
      </c>
      <c r="J35" s="11" t="s">
        <v>259</v>
      </c>
      <c r="K35" s="11" t="s">
        <v>264</v>
      </c>
      <c r="L35" s="11" t="s">
        <v>265</v>
      </c>
      <c r="M35" s="11" t="s">
        <v>266</v>
      </c>
      <c r="N35" s="11" t="s">
        <v>267</v>
      </c>
      <c r="O35" s="11" t="s">
        <v>263</v>
      </c>
      <c r="P35" s="11">
        <v>12</v>
      </c>
      <c r="Q35" s="11">
        <v>900</v>
      </c>
      <c r="R35" s="11">
        <v>200</v>
      </c>
      <c r="S35" s="11" t="s">
        <v>234</v>
      </c>
      <c r="T35" s="14">
        <v>0.23</v>
      </c>
      <c r="U35" s="12">
        <v>1.1200000000000001</v>
      </c>
      <c r="V35" s="15">
        <f t="shared" si="0"/>
        <v>1650</v>
      </c>
      <c r="W35" s="15">
        <f t="shared" si="1"/>
        <v>137.5</v>
      </c>
      <c r="X35" s="18">
        <v>8901808005957</v>
      </c>
      <c r="Y35" s="11">
        <v>19023010</v>
      </c>
      <c r="Z35" s="20">
        <v>10012022001051</v>
      </c>
      <c r="AA35" s="11" t="s">
        <v>90</v>
      </c>
      <c r="AB35" s="11" t="s">
        <v>90</v>
      </c>
      <c r="AC35" s="11" t="s">
        <v>61</v>
      </c>
      <c r="AD35" s="11">
        <v>12</v>
      </c>
    </row>
    <row r="36" spans="1:30" x14ac:dyDescent="0.35">
      <c r="A36" s="17">
        <f t="shared" si="2"/>
        <v>35</v>
      </c>
      <c r="B36" s="11" t="s">
        <v>15</v>
      </c>
      <c r="C36" s="11" t="s">
        <v>50</v>
      </c>
      <c r="D36" s="11" t="s">
        <v>268</v>
      </c>
      <c r="E36" s="18">
        <v>8901808006060</v>
      </c>
      <c r="F36" s="12"/>
      <c r="G36" s="12" t="s">
        <v>53</v>
      </c>
      <c r="H36" s="12"/>
      <c r="I36" s="11" t="s">
        <v>259</v>
      </c>
      <c r="J36" s="11" t="s">
        <v>259</v>
      </c>
      <c r="K36" s="11" t="s">
        <v>268</v>
      </c>
      <c r="L36" s="11" t="s">
        <v>269</v>
      </c>
      <c r="M36" s="11" t="s">
        <v>270</v>
      </c>
      <c r="N36" s="11" t="s">
        <v>271</v>
      </c>
      <c r="O36" s="11" t="s">
        <v>263</v>
      </c>
      <c r="P36" s="11">
        <v>12</v>
      </c>
      <c r="Q36" s="11">
        <v>900</v>
      </c>
      <c r="R36" s="11">
        <v>200</v>
      </c>
      <c r="S36" s="11" t="s">
        <v>234</v>
      </c>
      <c r="T36" s="14">
        <v>0.23</v>
      </c>
      <c r="U36" s="12">
        <v>1.1200000000000001</v>
      </c>
      <c r="V36" s="15">
        <f t="shared" si="0"/>
        <v>1650</v>
      </c>
      <c r="W36" s="15">
        <f t="shared" si="1"/>
        <v>137.5</v>
      </c>
      <c r="X36" s="18">
        <v>8901808006060</v>
      </c>
      <c r="Y36" s="11">
        <v>19023010</v>
      </c>
      <c r="Z36" s="20">
        <v>10012022001051</v>
      </c>
      <c r="AA36" s="11" t="s">
        <v>90</v>
      </c>
      <c r="AB36" s="11" t="s">
        <v>90</v>
      </c>
      <c r="AC36" s="11" t="s">
        <v>61</v>
      </c>
      <c r="AD36" s="11">
        <v>12</v>
      </c>
    </row>
    <row r="37" spans="1:30" x14ac:dyDescent="0.35">
      <c r="A37" s="17">
        <f t="shared" si="2"/>
        <v>36</v>
      </c>
      <c r="B37" s="11" t="s">
        <v>15</v>
      </c>
      <c r="C37" s="19" t="s">
        <v>50</v>
      </c>
      <c r="D37" s="11" t="s">
        <v>272</v>
      </c>
      <c r="E37" s="18">
        <v>8901808005957</v>
      </c>
      <c r="F37" s="12"/>
      <c r="G37" s="12" t="s">
        <v>53</v>
      </c>
      <c r="H37" s="12"/>
      <c r="I37" s="19" t="s">
        <v>259</v>
      </c>
      <c r="J37" s="19" t="s">
        <v>259</v>
      </c>
      <c r="K37" s="11" t="s">
        <v>272</v>
      </c>
      <c r="L37" s="19" t="s">
        <v>273</v>
      </c>
      <c r="M37" s="11" t="s">
        <v>274</v>
      </c>
      <c r="N37" s="19" t="s">
        <v>275</v>
      </c>
      <c r="O37" s="19" t="s">
        <v>263</v>
      </c>
      <c r="P37" s="19">
        <v>12</v>
      </c>
      <c r="Q37" s="19">
        <v>900</v>
      </c>
      <c r="R37" s="11">
        <v>200</v>
      </c>
      <c r="S37" s="11" t="s">
        <v>234</v>
      </c>
      <c r="T37" s="14">
        <v>0.23</v>
      </c>
      <c r="U37" s="12">
        <v>1.1200000000000001</v>
      </c>
      <c r="V37" s="15">
        <f t="shared" si="0"/>
        <v>1650</v>
      </c>
      <c r="W37" s="15">
        <f t="shared" si="1"/>
        <v>137.5</v>
      </c>
      <c r="X37" s="18" t="s">
        <v>276</v>
      </c>
      <c r="Y37" s="11">
        <v>19023010</v>
      </c>
      <c r="Z37" s="20">
        <v>10012022001051</v>
      </c>
      <c r="AA37" s="11" t="s">
        <v>90</v>
      </c>
      <c r="AB37" s="11" t="s">
        <v>90</v>
      </c>
      <c r="AC37" s="19" t="s">
        <v>61</v>
      </c>
      <c r="AD37" s="19">
        <v>12</v>
      </c>
    </row>
    <row r="38" spans="1:30" x14ac:dyDescent="0.35">
      <c r="A38" s="17">
        <f t="shared" si="2"/>
        <v>37</v>
      </c>
      <c r="B38" s="11" t="s">
        <v>15</v>
      </c>
      <c r="C38" s="11" t="s">
        <v>50</v>
      </c>
      <c r="D38" s="11" t="s">
        <v>277</v>
      </c>
      <c r="E38" s="18">
        <v>8901808004530</v>
      </c>
      <c r="F38" s="12"/>
      <c r="G38" s="12" t="s">
        <v>53</v>
      </c>
      <c r="H38" s="12"/>
      <c r="I38" s="11" t="s">
        <v>259</v>
      </c>
      <c r="J38" s="11" t="s">
        <v>259</v>
      </c>
      <c r="K38" s="11" t="s">
        <v>277</v>
      </c>
      <c r="L38" s="11" t="s">
        <v>278</v>
      </c>
      <c r="M38" s="11" t="s">
        <v>279</v>
      </c>
      <c r="N38" s="11" t="s">
        <v>278</v>
      </c>
      <c r="O38" s="11" t="s">
        <v>121</v>
      </c>
      <c r="P38" s="11">
        <v>48</v>
      </c>
      <c r="Q38" s="11">
        <v>730</v>
      </c>
      <c r="R38" s="11">
        <v>70</v>
      </c>
      <c r="S38" s="11" t="s">
        <v>234</v>
      </c>
      <c r="T38" s="14">
        <v>0.23</v>
      </c>
      <c r="U38" s="12">
        <v>1.1200000000000001</v>
      </c>
      <c r="V38" s="15">
        <f t="shared" si="0"/>
        <v>2309.9999999999995</v>
      </c>
      <c r="W38" s="15">
        <f t="shared" si="1"/>
        <v>48.124999999999993</v>
      </c>
      <c r="X38" s="18">
        <v>8901808004530</v>
      </c>
      <c r="Y38" s="11">
        <v>19023010</v>
      </c>
      <c r="Z38" s="20">
        <v>10012022001051</v>
      </c>
      <c r="AA38" s="11" t="s">
        <v>90</v>
      </c>
      <c r="AB38" s="11" t="s">
        <v>90</v>
      </c>
      <c r="AC38" s="11" t="s">
        <v>61</v>
      </c>
      <c r="AD38" s="11">
        <v>48</v>
      </c>
    </row>
    <row r="39" spans="1:30" x14ac:dyDescent="0.35">
      <c r="A39" s="17">
        <f t="shared" si="2"/>
        <v>38</v>
      </c>
      <c r="B39" s="11" t="s">
        <v>62</v>
      </c>
      <c r="C39" s="11" t="s">
        <v>50</v>
      </c>
      <c r="D39" s="11" t="s">
        <v>280</v>
      </c>
      <c r="E39" s="18">
        <v>8901808004479</v>
      </c>
      <c r="F39" s="12" t="s">
        <v>281</v>
      </c>
      <c r="G39" s="12" t="s">
        <v>53</v>
      </c>
      <c r="H39" s="12" t="s">
        <v>282</v>
      </c>
      <c r="I39" s="11" t="s">
        <v>259</v>
      </c>
      <c r="J39" s="11" t="s">
        <v>259</v>
      </c>
      <c r="K39" s="11" t="s">
        <v>280</v>
      </c>
      <c r="L39" s="11" t="s">
        <v>283</v>
      </c>
      <c r="M39" s="11" t="s">
        <v>284</v>
      </c>
      <c r="N39" s="11" t="s">
        <v>283</v>
      </c>
      <c r="O39" s="11" t="s">
        <v>121</v>
      </c>
      <c r="P39" s="11">
        <v>48</v>
      </c>
      <c r="Q39" s="11">
        <v>730</v>
      </c>
      <c r="R39" s="11">
        <v>70</v>
      </c>
      <c r="S39" s="11" t="s">
        <v>234</v>
      </c>
      <c r="T39" s="14">
        <v>0.23</v>
      </c>
      <c r="U39" s="12">
        <v>1.1200000000000001</v>
      </c>
      <c r="V39" s="15">
        <f t="shared" si="0"/>
        <v>2309.9999999999995</v>
      </c>
      <c r="W39" s="15">
        <f t="shared" si="1"/>
        <v>48.124999999999993</v>
      </c>
      <c r="X39" s="18">
        <v>8901808004479</v>
      </c>
      <c r="Y39" s="11" t="s">
        <v>236</v>
      </c>
      <c r="Z39" s="20">
        <v>10012022001051</v>
      </c>
      <c r="AA39" s="11" t="s">
        <v>90</v>
      </c>
      <c r="AB39" s="11" t="s">
        <v>90</v>
      </c>
      <c r="AC39" s="11" t="s">
        <v>61</v>
      </c>
      <c r="AD39" s="11">
        <v>48</v>
      </c>
    </row>
    <row r="40" spans="1:30" x14ac:dyDescent="0.35">
      <c r="A40" s="17">
        <f t="shared" si="2"/>
        <v>39</v>
      </c>
      <c r="B40" s="11" t="s">
        <v>62</v>
      </c>
      <c r="C40" s="19" t="s">
        <v>50</v>
      </c>
      <c r="D40" s="11" t="s">
        <v>285</v>
      </c>
      <c r="E40" s="20">
        <v>8901808003960</v>
      </c>
      <c r="F40" s="21" t="s">
        <v>286</v>
      </c>
      <c r="G40" s="12" t="s">
        <v>53</v>
      </c>
      <c r="H40" s="12" t="s">
        <v>287</v>
      </c>
      <c r="I40" s="19" t="s">
        <v>259</v>
      </c>
      <c r="J40" s="19" t="s">
        <v>259</v>
      </c>
      <c r="K40" s="11" t="s">
        <v>285</v>
      </c>
      <c r="L40" s="19" t="s">
        <v>288</v>
      </c>
      <c r="M40" s="11" t="s">
        <v>289</v>
      </c>
      <c r="N40" s="19" t="s">
        <v>288</v>
      </c>
      <c r="O40" s="19" t="s">
        <v>121</v>
      </c>
      <c r="P40" s="19">
        <v>48</v>
      </c>
      <c r="Q40" s="19">
        <v>730</v>
      </c>
      <c r="R40" s="11">
        <v>70</v>
      </c>
      <c r="S40" s="11" t="s">
        <v>234</v>
      </c>
      <c r="T40" s="14">
        <v>0.23</v>
      </c>
      <c r="U40" s="12">
        <v>1.1200000000000001</v>
      </c>
      <c r="V40" s="15">
        <f t="shared" si="0"/>
        <v>2309.9999999999995</v>
      </c>
      <c r="W40" s="15">
        <f t="shared" si="1"/>
        <v>48.124999999999993</v>
      </c>
      <c r="X40" s="20">
        <v>8901808003960</v>
      </c>
      <c r="Y40" s="19" t="s">
        <v>236</v>
      </c>
      <c r="Z40" s="20">
        <v>10012022001051</v>
      </c>
      <c r="AA40" s="19" t="s">
        <v>90</v>
      </c>
      <c r="AB40" s="19" t="s">
        <v>90</v>
      </c>
      <c r="AC40" s="19" t="s">
        <v>61</v>
      </c>
      <c r="AD40" s="19">
        <v>48</v>
      </c>
    </row>
    <row r="41" spans="1:30" x14ac:dyDescent="0.35">
      <c r="A41" s="17">
        <f t="shared" si="2"/>
        <v>40</v>
      </c>
      <c r="B41" s="11" t="s">
        <v>62</v>
      </c>
      <c r="C41" s="19" t="s">
        <v>50</v>
      </c>
      <c r="D41" s="11" t="s">
        <v>290</v>
      </c>
      <c r="E41" s="20">
        <v>8901808004486</v>
      </c>
      <c r="F41" s="12" t="s">
        <v>291</v>
      </c>
      <c r="G41" s="12" t="s">
        <v>53</v>
      </c>
      <c r="H41" s="12" t="s">
        <v>292</v>
      </c>
      <c r="I41" s="19" t="s">
        <v>259</v>
      </c>
      <c r="J41" s="19" t="s">
        <v>259</v>
      </c>
      <c r="K41" s="11" t="s">
        <v>290</v>
      </c>
      <c r="L41" s="19" t="s">
        <v>293</v>
      </c>
      <c r="M41" s="11" t="s">
        <v>294</v>
      </c>
      <c r="N41" s="19" t="s">
        <v>293</v>
      </c>
      <c r="O41" s="19" t="s">
        <v>121</v>
      </c>
      <c r="P41" s="19">
        <v>48</v>
      </c>
      <c r="Q41" s="19">
        <v>730</v>
      </c>
      <c r="R41" s="11">
        <v>70</v>
      </c>
      <c r="S41" s="11" t="s">
        <v>234</v>
      </c>
      <c r="T41" s="14">
        <v>0.23</v>
      </c>
      <c r="U41" s="12">
        <v>1.1200000000000001</v>
      </c>
      <c r="V41" s="15">
        <f t="shared" si="0"/>
        <v>2309.9999999999995</v>
      </c>
      <c r="W41" s="15">
        <f t="shared" si="1"/>
        <v>48.124999999999993</v>
      </c>
      <c r="X41" s="20">
        <v>8901808004486</v>
      </c>
      <c r="Y41" s="19" t="s">
        <v>236</v>
      </c>
      <c r="Z41" s="20">
        <v>10012022001051</v>
      </c>
      <c r="AA41" s="19" t="s">
        <v>90</v>
      </c>
      <c r="AB41" s="19" t="s">
        <v>90</v>
      </c>
      <c r="AC41" s="19" t="s">
        <v>61</v>
      </c>
      <c r="AD41" s="19">
        <v>48</v>
      </c>
    </row>
    <row r="42" spans="1:30" x14ac:dyDescent="0.35">
      <c r="A42" s="17">
        <f t="shared" si="2"/>
        <v>41</v>
      </c>
      <c r="B42" s="11" t="s">
        <v>15</v>
      </c>
      <c r="C42" s="11" t="s">
        <v>50</v>
      </c>
      <c r="D42" s="11" t="s">
        <v>295</v>
      </c>
      <c r="E42" s="18">
        <v>8901808006817</v>
      </c>
      <c r="F42" s="12"/>
      <c r="G42" s="12" t="s">
        <v>53</v>
      </c>
      <c r="H42" s="12"/>
      <c r="I42" s="11" t="s">
        <v>259</v>
      </c>
      <c r="J42" s="11" t="s">
        <v>259</v>
      </c>
      <c r="K42" s="11" t="s">
        <v>295</v>
      </c>
      <c r="L42" s="11" t="s">
        <v>296</v>
      </c>
      <c r="M42" s="11" t="s">
        <v>297</v>
      </c>
      <c r="N42" s="11" t="s">
        <v>296</v>
      </c>
      <c r="O42" s="11" t="s">
        <v>73</v>
      </c>
      <c r="P42" s="11">
        <v>24</v>
      </c>
      <c r="Q42" s="11">
        <v>730</v>
      </c>
      <c r="R42" s="11">
        <v>150</v>
      </c>
      <c r="S42" s="11" t="s">
        <v>234</v>
      </c>
      <c r="T42" s="14">
        <v>0.23</v>
      </c>
      <c r="U42" s="12">
        <v>1.1200000000000001</v>
      </c>
      <c r="V42" s="15">
        <f t="shared" si="0"/>
        <v>2474.9999999999995</v>
      </c>
      <c r="W42" s="15">
        <f t="shared" si="1"/>
        <v>103.12499999999999</v>
      </c>
      <c r="X42" s="18">
        <v>8901808006817</v>
      </c>
      <c r="Y42" s="11">
        <v>19023010</v>
      </c>
      <c r="Z42" s="20">
        <v>10012022001051</v>
      </c>
      <c r="AA42" s="11" t="s">
        <v>90</v>
      </c>
      <c r="AB42" s="11" t="s">
        <v>90</v>
      </c>
      <c r="AC42" s="11" t="s">
        <v>61</v>
      </c>
      <c r="AD42" s="11">
        <v>24</v>
      </c>
    </row>
    <row r="43" spans="1:30" x14ac:dyDescent="0.35">
      <c r="A43" s="17">
        <f t="shared" si="2"/>
        <v>42</v>
      </c>
      <c r="B43" s="11" t="s">
        <v>62</v>
      </c>
      <c r="C43" s="11" t="s">
        <v>50</v>
      </c>
      <c r="D43" s="11" t="s">
        <v>298</v>
      </c>
      <c r="E43" s="18">
        <v>8901808006800</v>
      </c>
      <c r="F43" s="12" t="s">
        <v>299</v>
      </c>
      <c r="G43" s="12" t="s">
        <v>53</v>
      </c>
      <c r="H43" s="12" t="s">
        <v>300</v>
      </c>
      <c r="I43" s="11" t="s">
        <v>259</v>
      </c>
      <c r="J43" s="11" t="s">
        <v>259</v>
      </c>
      <c r="K43" s="11" t="s">
        <v>298</v>
      </c>
      <c r="L43" s="11" t="s">
        <v>301</v>
      </c>
      <c r="M43" s="11" t="s">
        <v>302</v>
      </c>
      <c r="N43" s="11" t="s">
        <v>301</v>
      </c>
      <c r="O43" s="11" t="s">
        <v>73</v>
      </c>
      <c r="P43" s="11">
        <v>24</v>
      </c>
      <c r="Q43" s="11">
        <v>730</v>
      </c>
      <c r="R43" s="11">
        <v>150</v>
      </c>
      <c r="S43" s="11" t="s">
        <v>234</v>
      </c>
      <c r="T43" s="14">
        <v>0.23</v>
      </c>
      <c r="U43" s="12">
        <v>1.1200000000000001</v>
      </c>
      <c r="V43" s="15">
        <f t="shared" si="0"/>
        <v>2474.9999999999995</v>
      </c>
      <c r="W43" s="15">
        <f t="shared" si="1"/>
        <v>103.12499999999999</v>
      </c>
      <c r="X43" s="18">
        <v>8901808006800</v>
      </c>
      <c r="Y43" s="11" t="s">
        <v>236</v>
      </c>
      <c r="Z43" s="20">
        <v>10012022001051</v>
      </c>
      <c r="AA43" s="11" t="s">
        <v>90</v>
      </c>
      <c r="AB43" s="11" t="s">
        <v>90</v>
      </c>
      <c r="AC43" s="11" t="s">
        <v>61</v>
      </c>
      <c r="AD43" s="11">
        <v>24</v>
      </c>
    </row>
    <row r="44" spans="1:30" x14ac:dyDescent="0.35">
      <c r="A44" s="17">
        <f t="shared" si="2"/>
        <v>43</v>
      </c>
      <c r="B44" s="11" t="s">
        <v>15</v>
      </c>
      <c r="C44" s="19" t="s">
        <v>50</v>
      </c>
      <c r="D44" s="11" t="s">
        <v>303</v>
      </c>
      <c r="E44" s="20">
        <v>8901808006794</v>
      </c>
      <c r="F44" s="12"/>
      <c r="G44" s="12" t="s">
        <v>53</v>
      </c>
      <c r="H44" s="12"/>
      <c r="I44" s="19" t="s">
        <v>259</v>
      </c>
      <c r="J44" s="19" t="s">
        <v>259</v>
      </c>
      <c r="K44" s="11" t="s">
        <v>303</v>
      </c>
      <c r="L44" s="19" t="s">
        <v>304</v>
      </c>
      <c r="M44" s="11" t="s">
        <v>305</v>
      </c>
      <c r="N44" s="19" t="s">
        <v>304</v>
      </c>
      <c r="O44" s="19" t="s">
        <v>73</v>
      </c>
      <c r="P44" s="19">
        <v>24</v>
      </c>
      <c r="Q44" s="19">
        <v>730</v>
      </c>
      <c r="R44" s="11">
        <v>150</v>
      </c>
      <c r="S44" s="11" t="s">
        <v>234</v>
      </c>
      <c r="T44" s="14">
        <v>0.23</v>
      </c>
      <c r="U44" s="12">
        <v>1.1200000000000001</v>
      </c>
      <c r="V44" s="15">
        <f t="shared" si="0"/>
        <v>2474.9999999999995</v>
      </c>
      <c r="W44" s="15">
        <f t="shared" si="1"/>
        <v>103.12499999999999</v>
      </c>
      <c r="X44" s="20">
        <v>8901808006794</v>
      </c>
      <c r="Y44" s="11">
        <v>19023010</v>
      </c>
      <c r="Z44" s="20">
        <v>10012022001051</v>
      </c>
      <c r="AA44" s="11" t="s">
        <v>90</v>
      </c>
      <c r="AB44" s="11" t="s">
        <v>90</v>
      </c>
      <c r="AC44" s="19" t="s">
        <v>61</v>
      </c>
      <c r="AD44" s="19">
        <v>24</v>
      </c>
    </row>
    <row r="45" spans="1:30" x14ac:dyDescent="0.35">
      <c r="A45" s="17">
        <f t="shared" si="2"/>
        <v>44</v>
      </c>
      <c r="B45" s="11" t="s">
        <v>15</v>
      </c>
      <c r="C45" s="11" t="s">
        <v>50</v>
      </c>
      <c r="D45" s="11" t="s">
        <v>306</v>
      </c>
      <c r="E45" s="18">
        <v>8901808006824</v>
      </c>
      <c r="F45" s="12" t="s">
        <v>307</v>
      </c>
      <c r="G45" s="12" t="s">
        <v>53</v>
      </c>
      <c r="H45" s="12" t="s">
        <v>308</v>
      </c>
      <c r="I45" s="11" t="s">
        <v>259</v>
      </c>
      <c r="J45" s="11" t="s">
        <v>259</v>
      </c>
      <c r="K45" s="11" t="s">
        <v>306</v>
      </c>
      <c r="L45" s="11" t="s">
        <v>309</v>
      </c>
      <c r="M45" s="11" t="s">
        <v>310</v>
      </c>
      <c r="N45" s="11" t="s">
        <v>309</v>
      </c>
      <c r="O45" s="11" t="s">
        <v>73</v>
      </c>
      <c r="P45" s="11">
        <v>24</v>
      </c>
      <c r="Q45" s="11">
        <v>730</v>
      </c>
      <c r="R45" s="11">
        <v>190</v>
      </c>
      <c r="S45" s="19" t="s">
        <v>88</v>
      </c>
      <c r="T45" s="14">
        <v>0.23</v>
      </c>
      <c r="U45" s="12">
        <v>1.1200000000000001</v>
      </c>
      <c r="V45" s="15">
        <f t="shared" si="0"/>
        <v>3135</v>
      </c>
      <c r="W45" s="15">
        <f t="shared" si="1"/>
        <v>130.625</v>
      </c>
      <c r="X45" s="18">
        <v>8901808006824</v>
      </c>
      <c r="Y45" s="11">
        <v>19023010</v>
      </c>
      <c r="Z45" s="20">
        <v>10012022001051</v>
      </c>
      <c r="AA45" s="11" t="s">
        <v>90</v>
      </c>
      <c r="AB45" s="11" t="s">
        <v>90</v>
      </c>
      <c r="AC45" s="11" t="s">
        <v>61</v>
      </c>
      <c r="AD45" s="11">
        <v>24</v>
      </c>
    </row>
    <row r="46" spans="1:30" x14ac:dyDescent="0.35">
      <c r="A46" s="17">
        <f t="shared" si="2"/>
        <v>45</v>
      </c>
      <c r="B46" s="11" t="s">
        <v>62</v>
      </c>
      <c r="C46" s="11" t="s">
        <v>50</v>
      </c>
      <c r="D46" s="11" t="s">
        <v>295</v>
      </c>
      <c r="E46" s="18">
        <v>8901808006817</v>
      </c>
      <c r="F46" s="12" t="s">
        <v>311</v>
      </c>
      <c r="G46" s="12" t="s">
        <v>53</v>
      </c>
      <c r="H46" s="21" t="s">
        <v>312</v>
      </c>
      <c r="I46" s="11" t="s">
        <v>259</v>
      </c>
      <c r="J46" s="11" t="s">
        <v>259</v>
      </c>
      <c r="K46" s="11" t="s">
        <v>295</v>
      </c>
      <c r="L46" s="11" t="s">
        <v>296</v>
      </c>
      <c r="M46" s="11" t="s">
        <v>313</v>
      </c>
      <c r="N46" s="11" t="s">
        <v>314</v>
      </c>
      <c r="O46" s="11" t="s">
        <v>73</v>
      </c>
      <c r="P46" s="11">
        <v>24</v>
      </c>
      <c r="Q46" s="11">
        <v>730</v>
      </c>
      <c r="R46" s="11">
        <v>150</v>
      </c>
      <c r="S46" s="19" t="s">
        <v>88</v>
      </c>
      <c r="T46" s="14">
        <v>0.23</v>
      </c>
      <c r="U46" s="12">
        <v>1.1200000000000001</v>
      </c>
      <c r="V46" s="15">
        <f t="shared" si="0"/>
        <v>2474.9999999999995</v>
      </c>
      <c r="W46" s="15">
        <f t="shared" si="1"/>
        <v>103.12499999999999</v>
      </c>
      <c r="X46" s="18">
        <v>8901808006817</v>
      </c>
      <c r="Y46" s="11" t="s">
        <v>236</v>
      </c>
      <c r="Z46" s="20">
        <v>10012022001051</v>
      </c>
      <c r="AA46" s="11" t="s">
        <v>90</v>
      </c>
      <c r="AB46" s="11" t="s">
        <v>90</v>
      </c>
      <c r="AC46" s="11" t="s">
        <v>61</v>
      </c>
      <c r="AD46" s="11">
        <v>24</v>
      </c>
    </row>
    <row r="47" spans="1:30" x14ac:dyDescent="0.35">
      <c r="A47" s="17">
        <f t="shared" si="2"/>
        <v>46</v>
      </c>
      <c r="B47" s="11" t="s">
        <v>62</v>
      </c>
      <c r="C47" s="11" t="s">
        <v>50</v>
      </c>
      <c r="D47" s="11" t="s">
        <v>298</v>
      </c>
      <c r="E47" s="18">
        <v>8901808006800</v>
      </c>
      <c r="F47" s="13" t="s">
        <v>315</v>
      </c>
      <c r="G47" s="12" t="s">
        <v>53</v>
      </c>
      <c r="H47" s="21" t="s">
        <v>300</v>
      </c>
      <c r="I47" s="11" t="s">
        <v>259</v>
      </c>
      <c r="J47" s="11" t="s">
        <v>259</v>
      </c>
      <c r="K47" s="11" t="s">
        <v>298</v>
      </c>
      <c r="L47" s="11" t="s">
        <v>301</v>
      </c>
      <c r="M47" s="11" t="s">
        <v>316</v>
      </c>
      <c r="N47" s="11" t="s">
        <v>317</v>
      </c>
      <c r="O47" s="11" t="s">
        <v>73</v>
      </c>
      <c r="P47" s="11">
        <v>24</v>
      </c>
      <c r="Q47" s="11">
        <v>730</v>
      </c>
      <c r="R47" s="11">
        <v>150</v>
      </c>
      <c r="S47" s="19" t="s">
        <v>88</v>
      </c>
      <c r="T47" s="14">
        <v>0.23</v>
      </c>
      <c r="U47" s="12">
        <v>1.1200000000000001</v>
      </c>
      <c r="V47" s="15">
        <f t="shared" si="0"/>
        <v>2474.9999999999995</v>
      </c>
      <c r="W47" s="15">
        <f t="shared" si="1"/>
        <v>103.12499999999999</v>
      </c>
      <c r="X47" s="18">
        <v>8901808006800</v>
      </c>
      <c r="Y47" s="11" t="s">
        <v>236</v>
      </c>
      <c r="Z47" s="20">
        <v>10012022001051</v>
      </c>
      <c r="AA47" s="11" t="s">
        <v>90</v>
      </c>
      <c r="AB47" s="11" t="s">
        <v>90</v>
      </c>
      <c r="AC47" s="11" t="s">
        <v>61</v>
      </c>
      <c r="AD47" s="11">
        <v>24</v>
      </c>
    </row>
    <row r="48" spans="1:30" x14ac:dyDescent="0.35">
      <c r="A48" s="17">
        <f t="shared" si="2"/>
        <v>47</v>
      </c>
      <c r="B48" s="11" t="s">
        <v>62</v>
      </c>
      <c r="C48" s="19" t="s">
        <v>50</v>
      </c>
      <c r="D48" s="11" t="s">
        <v>303</v>
      </c>
      <c r="E48" s="20">
        <v>8901808006794</v>
      </c>
      <c r="F48" s="12" t="s">
        <v>318</v>
      </c>
      <c r="G48" s="12" t="s">
        <v>53</v>
      </c>
      <c r="H48" s="21" t="s">
        <v>319</v>
      </c>
      <c r="I48" s="19" t="s">
        <v>259</v>
      </c>
      <c r="J48" s="19" t="s">
        <v>259</v>
      </c>
      <c r="K48" s="11" t="s">
        <v>303</v>
      </c>
      <c r="L48" s="19" t="s">
        <v>304</v>
      </c>
      <c r="M48" s="11" t="s">
        <v>320</v>
      </c>
      <c r="N48" s="19" t="s">
        <v>321</v>
      </c>
      <c r="O48" s="19" t="s">
        <v>73</v>
      </c>
      <c r="P48" s="19">
        <v>24</v>
      </c>
      <c r="Q48" s="19">
        <v>730</v>
      </c>
      <c r="R48" s="11">
        <v>150</v>
      </c>
      <c r="S48" s="19" t="s">
        <v>88</v>
      </c>
      <c r="T48" s="14">
        <v>0.23</v>
      </c>
      <c r="U48" s="12">
        <v>1.1200000000000001</v>
      </c>
      <c r="V48" s="15">
        <f t="shared" si="0"/>
        <v>2474.9999999999995</v>
      </c>
      <c r="W48" s="15">
        <f t="shared" si="1"/>
        <v>103.12499999999999</v>
      </c>
      <c r="X48" s="20">
        <v>8901808006794</v>
      </c>
      <c r="Y48" s="19" t="s">
        <v>236</v>
      </c>
      <c r="Z48" s="20">
        <v>10012022001051</v>
      </c>
      <c r="AA48" s="19" t="s">
        <v>90</v>
      </c>
      <c r="AB48" s="19" t="s">
        <v>90</v>
      </c>
      <c r="AC48" s="19" t="s">
        <v>61</v>
      </c>
      <c r="AD48" s="19">
        <v>24</v>
      </c>
    </row>
    <row r="49" spans="1:30" x14ac:dyDescent="0.35">
      <c r="A49" s="17">
        <f t="shared" si="2"/>
        <v>48</v>
      </c>
      <c r="B49" s="11" t="s">
        <v>15</v>
      </c>
      <c r="C49" s="11" t="s">
        <v>50</v>
      </c>
      <c r="D49" s="11" t="s">
        <v>303</v>
      </c>
      <c r="E49" s="18">
        <v>8901808006794</v>
      </c>
      <c r="F49" s="12"/>
      <c r="G49" s="12" t="s">
        <v>53</v>
      </c>
      <c r="H49" s="12"/>
      <c r="I49" s="11" t="s">
        <v>259</v>
      </c>
      <c r="J49" s="11" t="s">
        <v>259</v>
      </c>
      <c r="K49" s="11" t="s">
        <v>303</v>
      </c>
      <c r="L49" s="11" t="s">
        <v>304</v>
      </c>
      <c r="M49" s="11" t="s">
        <v>322</v>
      </c>
      <c r="N49" s="11" t="s">
        <v>323</v>
      </c>
      <c r="O49" s="11" t="s">
        <v>73</v>
      </c>
      <c r="P49" s="11">
        <v>24</v>
      </c>
      <c r="Q49" s="11">
        <v>730</v>
      </c>
      <c r="R49" s="11">
        <v>140</v>
      </c>
      <c r="S49" s="11" t="s">
        <v>234</v>
      </c>
      <c r="T49" s="14">
        <v>0.23</v>
      </c>
      <c r="U49" s="12">
        <v>1.1200000000000001</v>
      </c>
      <c r="V49" s="15">
        <f t="shared" si="0"/>
        <v>2309.9999999999995</v>
      </c>
      <c r="W49" s="15">
        <f t="shared" si="1"/>
        <v>96.249999999999986</v>
      </c>
      <c r="X49" s="18">
        <v>8901808006794</v>
      </c>
      <c r="Y49" s="11">
        <v>19023010</v>
      </c>
      <c r="Z49" s="20">
        <v>10012022001051</v>
      </c>
      <c r="AA49" s="11" t="s">
        <v>90</v>
      </c>
      <c r="AB49" s="11" t="s">
        <v>90</v>
      </c>
      <c r="AC49" s="11" t="s">
        <v>61</v>
      </c>
      <c r="AD49" s="11">
        <v>24</v>
      </c>
    </row>
    <row r="50" spans="1:30" x14ac:dyDescent="0.35">
      <c r="A50" s="17">
        <f t="shared" si="2"/>
        <v>49</v>
      </c>
      <c r="B50" s="11" t="s">
        <v>15</v>
      </c>
      <c r="C50" s="11" t="s">
        <v>50</v>
      </c>
      <c r="D50" s="11" t="s">
        <v>298</v>
      </c>
      <c r="E50" s="18">
        <v>8901808006800</v>
      </c>
      <c r="F50" s="12"/>
      <c r="G50" s="12" t="s">
        <v>53</v>
      </c>
      <c r="H50" s="12"/>
      <c r="I50" s="11" t="s">
        <v>259</v>
      </c>
      <c r="J50" s="11" t="s">
        <v>259</v>
      </c>
      <c r="K50" s="11" t="s">
        <v>298</v>
      </c>
      <c r="L50" s="11" t="s">
        <v>301</v>
      </c>
      <c r="M50" s="11" t="s">
        <v>324</v>
      </c>
      <c r="N50" s="11" t="s">
        <v>325</v>
      </c>
      <c r="O50" s="11" t="s">
        <v>73</v>
      </c>
      <c r="P50" s="11">
        <v>24</v>
      </c>
      <c r="Q50" s="11">
        <v>730</v>
      </c>
      <c r="R50" s="11">
        <v>140</v>
      </c>
      <c r="S50" s="11" t="s">
        <v>234</v>
      </c>
      <c r="T50" s="14">
        <v>0.23</v>
      </c>
      <c r="U50" s="12">
        <v>1.1200000000000001</v>
      </c>
      <c r="V50" s="15">
        <f t="shared" si="0"/>
        <v>2309.9999999999995</v>
      </c>
      <c r="W50" s="15">
        <f t="shared" si="1"/>
        <v>96.249999999999986</v>
      </c>
      <c r="X50" s="18">
        <v>8901808006800</v>
      </c>
      <c r="Y50" s="11">
        <v>19023010</v>
      </c>
      <c r="Z50" s="20">
        <v>10012022001051</v>
      </c>
      <c r="AA50" s="11" t="s">
        <v>90</v>
      </c>
      <c r="AB50" s="11" t="s">
        <v>90</v>
      </c>
      <c r="AC50" s="11" t="s">
        <v>61</v>
      </c>
      <c r="AD50" s="11">
        <v>24</v>
      </c>
    </row>
    <row r="51" spans="1:30" x14ac:dyDescent="0.35">
      <c r="A51" s="17">
        <f t="shared" si="2"/>
        <v>50</v>
      </c>
      <c r="B51" s="11" t="s">
        <v>15</v>
      </c>
      <c r="C51" s="19" t="s">
        <v>50</v>
      </c>
      <c r="D51" s="11" t="s">
        <v>295</v>
      </c>
      <c r="E51" s="18">
        <v>8901808006817</v>
      </c>
      <c r="F51" s="12"/>
      <c r="G51" s="12" t="s">
        <v>53</v>
      </c>
      <c r="H51" s="12"/>
      <c r="I51" s="19" t="s">
        <v>259</v>
      </c>
      <c r="J51" s="19" t="s">
        <v>259</v>
      </c>
      <c r="K51" s="11" t="s">
        <v>295</v>
      </c>
      <c r="L51" s="19" t="s">
        <v>296</v>
      </c>
      <c r="M51" s="11" t="s">
        <v>326</v>
      </c>
      <c r="N51" s="19" t="s">
        <v>327</v>
      </c>
      <c r="O51" s="19" t="s">
        <v>73</v>
      </c>
      <c r="P51" s="19">
        <v>24</v>
      </c>
      <c r="Q51" s="19">
        <v>730</v>
      </c>
      <c r="R51" s="11">
        <v>140</v>
      </c>
      <c r="S51" s="11" t="s">
        <v>234</v>
      </c>
      <c r="T51" s="14">
        <v>0.23</v>
      </c>
      <c r="U51" s="12">
        <v>1.1200000000000001</v>
      </c>
      <c r="V51" s="15">
        <f t="shared" si="0"/>
        <v>2309.9999999999995</v>
      </c>
      <c r="W51" s="15">
        <f t="shared" si="1"/>
        <v>96.249999999999986</v>
      </c>
      <c r="X51" s="18">
        <v>8901808006817</v>
      </c>
      <c r="Y51" s="11">
        <v>19023010</v>
      </c>
      <c r="Z51" s="20">
        <v>10012022001051</v>
      </c>
      <c r="AA51" s="11" t="s">
        <v>90</v>
      </c>
      <c r="AB51" s="11" t="s">
        <v>90</v>
      </c>
      <c r="AC51" s="19" t="s">
        <v>61</v>
      </c>
      <c r="AD51" s="19">
        <v>24</v>
      </c>
    </row>
    <row r="52" spans="1:30" x14ac:dyDescent="0.35">
      <c r="A52" s="17">
        <f t="shared" si="2"/>
        <v>51</v>
      </c>
      <c r="B52" s="11" t="s">
        <v>15</v>
      </c>
      <c r="C52" s="23" t="s">
        <v>50</v>
      </c>
      <c r="D52" s="23" t="s">
        <v>328</v>
      </c>
      <c r="E52" s="18">
        <v>8901808006091</v>
      </c>
      <c r="F52" s="24" t="s">
        <v>329</v>
      </c>
      <c r="G52" s="24" t="s">
        <v>53</v>
      </c>
      <c r="H52" s="24" t="s">
        <v>330</v>
      </c>
      <c r="I52" s="23" t="s">
        <v>259</v>
      </c>
      <c r="J52" s="23" t="s">
        <v>259</v>
      </c>
      <c r="K52" s="23" t="s">
        <v>328</v>
      </c>
      <c r="L52" s="23" t="s">
        <v>330</v>
      </c>
      <c r="M52" s="23" t="s">
        <v>331</v>
      </c>
      <c r="N52" s="23" t="s">
        <v>330</v>
      </c>
      <c r="O52" s="11" t="s">
        <v>332</v>
      </c>
      <c r="P52" s="11">
        <v>15</v>
      </c>
      <c r="Q52" s="11">
        <v>720</v>
      </c>
      <c r="R52" s="11">
        <v>210</v>
      </c>
      <c r="S52" s="11" t="s">
        <v>234</v>
      </c>
      <c r="T52" s="14">
        <v>0.23</v>
      </c>
      <c r="U52" s="12">
        <v>1.1200000000000001</v>
      </c>
      <c r="V52" s="15">
        <f t="shared" si="0"/>
        <v>2165.6249999999995</v>
      </c>
      <c r="W52" s="15">
        <f t="shared" si="1"/>
        <v>144.37499999999997</v>
      </c>
      <c r="X52" s="18">
        <v>8901808006091</v>
      </c>
      <c r="Y52" s="11" t="s">
        <v>236</v>
      </c>
      <c r="Z52" s="20">
        <v>10012022001051</v>
      </c>
      <c r="AA52" s="11" t="s">
        <v>90</v>
      </c>
      <c r="AB52" s="11" t="s">
        <v>90</v>
      </c>
      <c r="AC52" s="11" t="s">
        <v>61</v>
      </c>
      <c r="AD52" s="11">
        <v>15</v>
      </c>
    </row>
    <row r="53" spans="1:30" x14ac:dyDescent="0.35">
      <c r="A53" s="17">
        <f t="shared" si="2"/>
        <v>52</v>
      </c>
      <c r="B53" s="11" t="s">
        <v>15</v>
      </c>
      <c r="C53" s="25" t="s">
        <v>50</v>
      </c>
      <c r="D53" s="23" t="s">
        <v>333</v>
      </c>
      <c r="E53" s="20">
        <v>8901808006060</v>
      </c>
      <c r="F53" s="26" t="s">
        <v>334</v>
      </c>
      <c r="G53" s="24" t="s">
        <v>53</v>
      </c>
      <c r="H53" s="24" t="s">
        <v>335</v>
      </c>
      <c r="I53" s="25" t="s">
        <v>259</v>
      </c>
      <c r="J53" s="25" t="s">
        <v>259</v>
      </c>
      <c r="K53" s="23" t="s">
        <v>333</v>
      </c>
      <c r="L53" s="25" t="s">
        <v>335</v>
      </c>
      <c r="M53" s="23" t="s">
        <v>336</v>
      </c>
      <c r="N53" s="25" t="s">
        <v>335</v>
      </c>
      <c r="O53" s="19" t="s">
        <v>332</v>
      </c>
      <c r="P53" s="19">
        <v>15</v>
      </c>
      <c r="Q53" s="19">
        <v>720</v>
      </c>
      <c r="R53" s="11">
        <v>210</v>
      </c>
      <c r="S53" s="11" t="s">
        <v>234</v>
      </c>
      <c r="T53" s="14">
        <v>0.23</v>
      </c>
      <c r="U53" s="12">
        <v>1.1200000000000001</v>
      </c>
      <c r="V53" s="15">
        <f t="shared" si="0"/>
        <v>2165.6249999999995</v>
      </c>
      <c r="W53" s="15">
        <f t="shared" si="1"/>
        <v>144.37499999999997</v>
      </c>
      <c r="X53" s="20">
        <v>8901808006060</v>
      </c>
      <c r="Y53" s="19" t="s">
        <v>236</v>
      </c>
      <c r="Z53" s="20">
        <v>10012022001051</v>
      </c>
      <c r="AA53" s="11" t="s">
        <v>90</v>
      </c>
      <c r="AB53" s="11" t="s">
        <v>90</v>
      </c>
      <c r="AC53" s="19" t="s">
        <v>61</v>
      </c>
      <c r="AD53" s="19">
        <v>15</v>
      </c>
    </row>
    <row r="54" spans="1:30" x14ac:dyDescent="0.35">
      <c r="A54" s="17">
        <f t="shared" si="2"/>
        <v>53</v>
      </c>
      <c r="B54" s="11" t="s">
        <v>15</v>
      </c>
      <c r="C54" s="23" t="s">
        <v>50</v>
      </c>
      <c r="D54" s="23" t="s">
        <v>337</v>
      </c>
      <c r="E54" s="20">
        <v>8901808005957</v>
      </c>
      <c r="F54" s="26" t="s">
        <v>338</v>
      </c>
      <c r="G54" s="24" t="s">
        <v>53</v>
      </c>
      <c r="H54" s="24" t="s">
        <v>339</v>
      </c>
      <c r="I54" s="23" t="s">
        <v>259</v>
      </c>
      <c r="J54" s="23" t="s">
        <v>259</v>
      </c>
      <c r="K54" s="23" t="s">
        <v>337</v>
      </c>
      <c r="L54" s="23" t="s">
        <v>339</v>
      </c>
      <c r="M54" s="23" t="s">
        <v>340</v>
      </c>
      <c r="N54" s="23" t="s">
        <v>341</v>
      </c>
      <c r="O54" s="11" t="s">
        <v>332</v>
      </c>
      <c r="P54" s="11">
        <v>15</v>
      </c>
      <c r="Q54" s="11">
        <v>720</v>
      </c>
      <c r="R54" s="11">
        <v>210</v>
      </c>
      <c r="S54" s="11" t="s">
        <v>234</v>
      </c>
      <c r="T54" s="14">
        <v>0.23</v>
      </c>
      <c r="U54" s="12">
        <v>1.1200000000000001</v>
      </c>
      <c r="V54" s="15">
        <f t="shared" si="0"/>
        <v>2165.6249999999995</v>
      </c>
      <c r="W54" s="15">
        <f t="shared" si="1"/>
        <v>144.37499999999997</v>
      </c>
      <c r="X54" s="20">
        <v>8901808005957</v>
      </c>
      <c r="Y54" s="11" t="s">
        <v>236</v>
      </c>
      <c r="Z54" s="20">
        <v>10012022001051</v>
      </c>
      <c r="AA54" s="11" t="s">
        <v>90</v>
      </c>
      <c r="AB54" s="11" t="s">
        <v>90</v>
      </c>
      <c r="AC54" s="11" t="s">
        <v>61</v>
      </c>
      <c r="AD54" s="11">
        <v>15</v>
      </c>
    </row>
    <row r="55" spans="1:30" x14ac:dyDescent="0.35">
      <c r="A55" s="17">
        <f t="shared" si="2"/>
        <v>54</v>
      </c>
      <c r="B55" s="11" t="s">
        <v>15</v>
      </c>
      <c r="C55" s="11" t="s">
        <v>342</v>
      </c>
      <c r="D55" s="11" t="s">
        <v>343</v>
      </c>
      <c r="E55" s="18">
        <v>8901808006725</v>
      </c>
      <c r="F55" s="12"/>
      <c r="G55" s="12" t="s">
        <v>53</v>
      </c>
      <c r="H55" s="12"/>
      <c r="I55" s="11" t="s">
        <v>344</v>
      </c>
      <c r="J55" s="11" t="s">
        <v>344</v>
      </c>
      <c r="K55" s="11" t="s">
        <v>343</v>
      </c>
      <c r="L55" s="11" t="s">
        <v>345</v>
      </c>
      <c r="M55" s="11" t="s">
        <v>346</v>
      </c>
      <c r="N55" s="11" t="s">
        <v>347</v>
      </c>
      <c r="O55" s="11" t="s">
        <v>121</v>
      </c>
      <c r="P55" s="11">
        <v>60</v>
      </c>
      <c r="Q55" s="11">
        <v>545</v>
      </c>
      <c r="R55" s="11">
        <v>25</v>
      </c>
      <c r="S55" s="11" t="s">
        <v>234</v>
      </c>
      <c r="T55" s="14">
        <v>0.23</v>
      </c>
      <c r="U55" s="12">
        <v>1.1200000000000001</v>
      </c>
      <c r="V55" s="15">
        <f t="shared" si="0"/>
        <v>1031.25</v>
      </c>
      <c r="W55" s="15">
        <f t="shared" si="1"/>
        <v>17.1875</v>
      </c>
      <c r="X55" s="18">
        <v>8901808006725</v>
      </c>
      <c r="Y55" s="11">
        <v>19023010</v>
      </c>
      <c r="Z55" s="20">
        <v>10012022001051</v>
      </c>
      <c r="AA55" s="11" t="s">
        <v>90</v>
      </c>
      <c r="AB55" s="11" t="s">
        <v>90</v>
      </c>
      <c r="AC55" s="11" t="s">
        <v>61</v>
      </c>
      <c r="AD55" s="11">
        <v>60</v>
      </c>
    </row>
    <row r="56" spans="1:30" x14ac:dyDescent="0.35">
      <c r="A56" s="17">
        <f t="shared" si="2"/>
        <v>55</v>
      </c>
      <c r="B56" s="11" t="s">
        <v>15</v>
      </c>
      <c r="C56" s="11" t="s">
        <v>342</v>
      </c>
      <c r="D56" s="11" t="s">
        <v>348</v>
      </c>
      <c r="E56" s="18">
        <v>8901808006671</v>
      </c>
      <c r="F56" s="12"/>
      <c r="G56" s="12" t="s">
        <v>53</v>
      </c>
      <c r="H56" s="12"/>
      <c r="I56" s="11" t="s">
        <v>349</v>
      </c>
      <c r="J56" s="11" t="s">
        <v>349</v>
      </c>
      <c r="K56" s="11" t="s">
        <v>348</v>
      </c>
      <c r="L56" s="11" t="s">
        <v>350</v>
      </c>
      <c r="M56" s="11" t="s">
        <v>351</v>
      </c>
      <c r="N56" s="11" t="s">
        <v>350</v>
      </c>
      <c r="O56" s="11" t="s">
        <v>352</v>
      </c>
      <c r="P56" s="11">
        <v>720</v>
      </c>
      <c r="Q56" s="11">
        <v>365</v>
      </c>
      <c r="R56" s="11">
        <v>10</v>
      </c>
      <c r="S56" s="11" t="s">
        <v>353</v>
      </c>
      <c r="T56" s="14">
        <v>0.23</v>
      </c>
      <c r="U56" s="12">
        <v>1.1200000000000001</v>
      </c>
      <c r="V56" s="15">
        <f t="shared" si="0"/>
        <v>4949.9999999999991</v>
      </c>
      <c r="W56" s="15">
        <f t="shared" si="1"/>
        <v>6.8749999999999991</v>
      </c>
      <c r="X56" s="18">
        <v>8901808006671</v>
      </c>
      <c r="Y56" s="11">
        <v>21039040</v>
      </c>
      <c r="Z56" s="20">
        <v>10012022001051</v>
      </c>
      <c r="AA56" s="11" t="s">
        <v>90</v>
      </c>
      <c r="AB56" s="11" t="s">
        <v>90</v>
      </c>
      <c r="AC56" s="11" t="s">
        <v>61</v>
      </c>
      <c r="AD56" s="11">
        <v>720</v>
      </c>
    </row>
    <row r="57" spans="1:30" x14ac:dyDescent="0.35">
      <c r="A57" s="17">
        <f t="shared" si="2"/>
        <v>56</v>
      </c>
      <c r="B57" s="11" t="s">
        <v>15</v>
      </c>
      <c r="C57" s="23" t="s">
        <v>342</v>
      </c>
      <c r="D57" s="23" t="s">
        <v>354</v>
      </c>
      <c r="E57" s="18">
        <v>8910808006671</v>
      </c>
      <c r="F57" s="24"/>
      <c r="G57" s="24" t="s">
        <v>53</v>
      </c>
      <c r="H57" s="24"/>
      <c r="I57" s="23" t="s">
        <v>349</v>
      </c>
      <c r="J57" s="23" t="s">
        <v>349</v>
      </c>
      <c r="K57" s="23" t="s">
        <v>354</v>
      </c>
      <c r="L57" s="23" t="s">
        <v>355</v>
      </c>
      <c r="M57" s="23" t="s">
        <v>356</v>
      </c>
      <c r="N57" s="23" t="s">
        <v>355</v>
      </c>
      <c r="O57" s="11" t="s">
        <v>357</v>
      </c>
      <c r="P57" s="11">
        <v>720</v>
      </c>
      <c r="Q57" s="11">
        <v>365</v>
      </c>
      <c r="R57" s="11">
        <v>5</v>
      </c>
      <c r="S57" s="11" t="s">
        <v>353</v>
      </c>
      <c r="T57" s="14">
        <v>0.23</v>
      </c>
      <c r="U57" s="12">
        <v>1.1200000000000001</v>
      </c>
      <c r="V57" s="15">
        <f t="shared" si="0"/>
        <v>2474.9999999999995</v>
      </c>
      <c r="W57" s="15">
        <f t="shared" si="1"/>
        <v>3.4374999999999996</v>
      </c>
      <c r="X57" s="18">
        <v>8910808006671</v>
      </c>
      <c r="Y57" s="11">
        <v>21039040</v>
      </c>
      <c r="Z57" s="20">
        <v>10012022001051</v>
      </c>
      <c r="AA57" s="11" t="s">
        <v>90</v>
      </c>
      <c r="AB57" s="11" t="s">
        <v>90</v>
      </c>
      <c r="AC57" s="11" t="s">
        <v>61</v>
      </c>
      <c r="AD57" s="11">
        <v>720</v>
      </c>
    </row>
    <row r="58" spans="1:30" x14ac:dyDescent="0.35">
      <c r="A58" s="17">
        <f t="shared" si="2"/>
        <v>57</v>
      </c>
      <c r="B58" s="11" t="s">
        <v>15</v>
      </c>
      <c r="C58" s="23" t="s">
        <v>342</v>
      </c>
      <c r="D58" s="23" t="s">
        <v>358</v>
      </c>
      <c r="E58" s="18">
        <v>8910808006671</v>
      </c>
      <c r="F58" s="24"/>
      <c r="G58" s="24" t="s">
        <v>53</v>
      </c>
      <c r="H58" s="24"/>
      <c r="I58" s="23" t="s">
        <v>349</v>
      </c>
      <c r="J58" s="23" t="s">
        <v>349</v>
      </c>
      <c r="K58" s="23" t="s">
        <v>358</v>
      </c>
      <c r="L58" s="23" t="s">
        <v>359</v>
      </c>
      <c r="M58" s="23" t="s">
        <v>360</v>
      </c>
      <c r="N58" s="23" t="s">
        <v>359</v>
      </c>
      <c r="O58" s="11" t="s">
        <v>352</v>
      </c>
      <c r="P58" s="11">
        <v>720</v>
      </c>
      <c r="Q58" s="11">
        <v>365</v>
      </c>
      <c r="R58" s="11">
        <v>15</v>
      </c>
      <c r="S58" s="19" t="s">
        <v>88</v>
      </c>
      <c r="T58" s="14">
        <v>0.23</v>
      </c>
      <c r="U58" s="12">
        <v>1.1200000000000001</v>
      </c>
      <c r="V58" s="15">
        <f t="shared" si="0"/>
        <v>7425</v>
      </c>
      <c r="W58" s="15">
        <f t="shared" si="1"/>
        <v>10.3125</v>
      </c>
      <c r="X58" s="18">
        <v>8910808006671</v>
      </c>
      <c r="Y58" s="11">
        <v>21039040</v>
      </c>
      <c r="Z58" s="20">
        <v>10012022001051</v>
      </c>
      <c r="AA58" s="11" t="s">
        <v>90</v>
      </c>
      <c r="AB58" s="11" t="s">
        <v>90</v>
      </c>
      <c r="AC58" s="11" t="s">
        <v>61</v>
      </c>
      <c r="AD58" s="11">
        <v>720</v>
      </c>
    </row>
    <row r="59" spans="1:30" x14ac:dyDescent="0.35">
      <c r="A59" s="17">
        <f t="shared" si="2"/>
        <v>58</v>
      </c>
      <c r="B59" s="11" t="s">
        <v>15</v>
      </c>
      <c r="C59" s="19" t="s">
        <v>342</v>
      </c>
      <c r="D59" s="11" t="s">
        <v>361</v>
      </c>
      <c r="E59" s="18">
        <v>8906057021840</v>
      </c>
      <c r="F59" s="12" t="s">
        <v>362</v>
      </c>
      <c r="G59" s="12" t="s">
        <v>53</v>
      </c>
      <c r="H59" s="12" t="s">
        <v>363</v>
      </c>
      <c r="I59" s="19" t="s">
        <v>364</v>
      </c>
      <c r="J59" s="19" t="s">
        <v>364</v>
      </c>
      <c r="K59" s="11" t="s">
        <v>361</v>
      </c>
      <c r="L59" s="19" t="s">
        <v>365</v>
      </c>
      <c r="M59" s="11" t="s">
        <v>366</v>
      </c>
      <c r="N59" s="19" t="s">
        <v>365</v>
      </c>
      <c r="O59" s="19" t="s">
        <v>153</v>
      </c>
      <c r="P59" s="19">
        <v>24</v>
      </c>
      <c r="Q59" s="19">
        <v>545</v>
      </c>
      <c r="R59" s="11">
        <v>180</v>
      </c>
      <c r="S59" s="11" t="s">
        <v>234</v>
      </c>
      <c r="T59" s="14">
        <v>0.23</v>
      </c>
      <c r="U59" s="12">
        <v>1.1200000000000001</v>
      </c>
      <c r="V59" s="15">
        <f t="shared" si="0"/>
        <v>2969.9999999999995</v>
      </c>
      <c r="W59" s="15">
        <f t="shared" si="1"/>
        <v>123.74999999999999</v>
      </c>
      <c r="X59" s="18">
        <v>8906057021840</v>
      </c>
      <c r="Y59" s="11">
        <v>19023010</v>
      </c>
      <c r="Z59" s="20">
        <v>10012022001051</v>
      </c>
      <c r="AA59" s="11" t="s">
        <v>90</v>
      </c>
      <c r="AB59" s="11" t="s">
        <v>90</v>
      </c>
      <c r="AC59" s="19" t="s">
        <v>61</v>
      </c>
      <c r="AD59" s="19">
        <v>24</v>
      </c>
    </row>
    <row r="60" spans="1:30" x14ac:dyDescent="0.35">
      <c r="A60" s="17">
        <f t="shared" si="2"/>
        <v>59</v>
      </c>
      <c r="B60" s="11" t="s">
        <v>62</v>
      </c>
      <c r="C60" s="19" t="s">
        <v>342</v>
      </c>
      <c r="D60" s="11" t="s">
        <v>367</v>
      </c>
      <c r="E60" s="20">
        <v>8901808006619</v>
      </c>
      <c r="F60" s="12" t="s">
        <v>368</v>
      </c>
      <c r="G60" s="12" t="s">
        <v>53</v>
      </c>
      <c r="H60" s="12" t="s">
        <v>369</v>
      </c>
      <c r="I60" s="19" t="s">
        <v>364</v>
      </c>
      <c r="J60" s="19" t="s">
        <v>364</v>
      </c>
      <c r="K60" s="11" t="s">
        <v>367</v>
      </c>
      <c r="L60" s="19" t="s">
        <v>370</v>
      </c>
      <c r="M60" s="11" t="s">
        <v>371</v>
      </c>
      <c r="N60" s="19" t="s">
        <v>370</v>
      </c>
      <c r="O60" s="19" t="s">
        <v>153</v>
      </c>
      <c r="P60" s="19">
        <v>24</v>
      </c>
      <c r="Q60" s="19">
        <v>545</v>
      </c>
      <c r="R60" s="11">
        <v>180</v>
      </c>
      <c r="S60" s="11" t="s">
        <v>234</v>
      </c>
      <c r="T60" s="14">
        <v>0.23</v>
      </c>
      <c r="U60" s="12">
        <v>1.1200000000000001</v>
      </c>
      <c r="V60" s="15">
        <f t="shared" si="0"/>
        <v>2969.9999999999995</v>
      </c>
      <c r="W60" s="15">
        <f t="shared" si="1"/>
        <v>123.74999999999999</v>
      </c>
      <c r="X60" s="19" t="s">
        <v>372</v>
      </c>
      <c r="Y60" s="19" t="s">
        <v>236</v>
      </c>
      <c r="Z60" s="20">
        <v>10012022001051</v>
      </c>
      <c r="AA60" s="19" t="s">
        <v>90</v>
      </c>
      <c r="AB60" s="19" t="s">
        <v>90</v>
      </c>
      <c r="AC60" s="19" t="s">
        <v>61</v>
      </c>
      <c r="AD60" s="19">
        <v>24</v>
      </c>
    </row>
    <row r="61" spans="1:30" x14ac:dyDescent="0.35">
      <c r="A61" s="17">
        <f t="shared" si="2"/>
        <v>60</v>
      </c>
      <c r="B61" s="11" t="s">
        <v>62</v>
      </c>
      <c r="C61" s="19" t="s">
        <v>342</v>
      </c>
      <c r="D61" s="11" t="s">
        <v>373</v>
      </c>
      <c r="E61" s="20">
        <v>8906057021833</v>
      </c>
      <c r="F61" s="12" t="s">
        <v>374</v>
      </c>
      <c r="G61" s="12" t="s">
        <v>53</v>
      </c>
      <c r="H61" s="12" t="s">
        <v>375</v>
      </c>
      <c r="I61" s="19" t="s">
        <v>364</v>
      </c>
      <c r="J61" s="19" t="s">
        <v>364</v>
      </c>
      <c r="K61" s="11" t="s">
        <v>373</v>
      </c>
      <c r="L61" s="19" t="s">
        <v>376</v>
      </c>
      <c r="M61" s="22" t="s">
        <v>377</v>
      </c>
      <c r="N61" s="19" t="s">
        <v>376</v>
      </c>
      <c r="O61" s="19" t="s">
        <v>153</v>
      </c>
      <c r="P61" s="19">
        <v>24</v>
      </c>
      <c r="Q61" s="19">
        <v>545</v>
      </c>
      <c r="R61" s="11">
        <v>180</v>
      </c>
      <c r="S61" s="11" t="s">
        <v>234</v>
      </c>
      <c r="T61" s="14">
        <v>0.23</v>
      </c>
      <c r="U61" s="12">
        <v>1.1200000000000001</v>
      </c>
      <c r="V61" s="15">
        <f t="shared" si="0"/>
        <v>2969.9999999999995</v>
      </c>
      <c r="W61" s="15">
        <f t="shared" si="1"/>
        <v>123.74999999999999</v>
      </c>
      <c r="X61" s="19" t="s">
        <v>378</v>
      </c>
      <c r="Y61" s="19" t="s">
        <v>236</v>
      </c>
      <c r="Z61" s="20">
        <v>10012022001051</v>
      </c>
      <c r="AA61" s="19" t="s">
        <v>90</v>
      </c>
      <c r="AB61" s="19" t="s">
        <v>90</v>
      </c>
      <c r="AC61" s="19" t="s">
        <v>61</v>
      </c>
      <c r="AD61" s="19">
        <v>24</v>
      </c>
    </row>
    <row r="62" spans="1:30" x14ac:dyDescent="0.35">
      <c r="A62" s="17">
        <f t="shared" si="2"/>
        <v>61</v>
      </c>
      <c r="B62" s="11" t="s">
        <v>15</v>
      </c>
      <c r="C62" s="19" t="s">
        <v>342</v>
      </c>
      <c r="D62" s="11" t="s">
        <v>379</v>
      </c>
      <c r="E62" s="20">
        <v>8901808006732</v>
      </c>
      <c r="F62" s="12" t="s">
        <v>380</v>
      </c>
      <c r="G62" s="12" t="s">
        <v>53</v>
      </c>
      <c r="H62" s="12" t="s">
        <v>381</v>
      </c>
      <c r="I62" s="19" t="s">
        <v>344</v>
      </c>
      <c r="J62" s="19" t="s">
        <v>344</v>
      </c>
      <c r="K62" s="11" t="s">
        <v>379</v>
      </c>
      <c r="L62" s="19" t="s">
        <v>381</v>
      </c>
      <c r="M62" s="11" t="s">
        <v>382</v>
      </c>
      <c r="N62" s="19" t="s">
        <v>381</v>
      </c>
      <c r="O62" s="19" t="s">
        <v>383</v>
      </c>
      <c r="P62" s="19">
        <v>120</v>
      </c>
      <c r="Q62" s="19">
        <v>545</v>
      </c>
      <c r="R62" s="11">
        <v>10</v>
      </c>
      <c r="S62" s="11" t="s">
        <v>234</v>
      </c>
      <c r="T62" s="14">
        <v>0.23</v>
      </c>
      <c r="U62" s="12">
        <v>1.1200000000000001</v>
      </c>
      <c r="V62" s="15">
        <f t="shared" si="0"/>
        <v>824.99999999999989</v>
      </c>
      <c r="W62" s="15">
        <f t="shared" si="1"/>
        <v>6.8749999999999991</v>
      </c>
      <c r="X62" s="20">
        <v>8901808006732</v>
      </c>
      <c r="Y62" s="19">
        <v>19023010</v>
      </c>
      <c r="Z62" s="20">
        <v>10012022001051</v>
      </c>
      <c r="AA62" s="11" t="s">
        <v>90</v>
      </c>
      <c r="AB62" s="11" t="s">
        <v>90</v>
      </c>
      <c r="AC62" s="19" t="s">
        <v>61</v>
      </c>
      <c r="AD62" s="19">
        <v>120</v>
      </c>
    </row>
    <row r="63" spans="1:30" x14ac:dyDescent="0.35">
      <c r="A63" s="17">
        <f t="shared" si="2"/>
        <v>62</v>
      </c>
      <c r="B63" s="11" t="s">
        <v>15</v>
      </c>
      <c r="C63" s="19" t="s">
        <v>342</v>
      </c>
      <c r="D63" s="11" t="s">
        <v>343</v>
      </c>
      <c r="E63" s="20">
        <v>8901808006725</v>
      </c>
      <c r="F63" s="12" t="s">
        <v>384</v>
      </c>
      <c r="G63" s="12" t="s">
        <v>53</v>
      </c>
      <c r="H63" s="12" t="s">
        <v>345</v>
      </c>
      <c r="I63" s="19" t="s">
        <v>344</v>
      </c>
      <c r="J63" s="19" t="s">
        <v>344</v>
      </c>
      <c r="K63" s="11" t="s">
        <v>343</v>
      </c>
      <c r="L63" s="19" t="s">
        <v>345</v>
      </c>
      <c r="M63" s="11" t="s">
        <v>385</v>
      </c>
      <c r="N63" s="19" t="s">
        <v>345</v>
      </c>
      <c r="O63" s="19" t="s">
        <v>386</v>
      </c>
      <c r="P63" s="19">
        <v>60</v>
      </c>
      <c r="Q63" s="19">
        <v>545</v>
      </c>
      <c r="R63" s="11">
        <v>20</v>
      </c>
      <c r="S63" s="11" t="s">
        <v>234</v>
      </c>
      <c r="T63" s="14">
        <v>0.23</v>
      </c>
      <c r="U63" s="12">
        <v>1.1200000000000001</v>
      </c>
      <c r="V63" s="15">
        <f t="shared" si="0"/>
        <v>824.99999999999989</v>
      </c>
      <c r="W63" s="15">
        <f t="shared" si="1"/>
        <v>13.749999999999998</v>
      </c>
      <c r="X63" s="20">
        <v>8901808006725</v>
      </c>
      <c r="Y63" s="19">
        <v>19023010</v>
      </c>
      <c r="Z63" s="20">
        <v>10012022001051</v>
      </c>
      <c r="AA63" s="11" t="s">
        <v>90</v>
      </c>
      <c r="AB63" s="11" t="s">
        <v>90</v>
      </c>
      <c r="AC63" s="19" t="s">
        <v>61</v>
      </c>
      <c r="AD63" s="19">
        <v>60</v>
      </c>
    </row>
    <row r="64" spans="1:30" x14ac:dyDescent="0.35">
      <c r="A64" s="17">
        <f t="shared" si="2"/>
        <v>63</v>
      </c>
      <c r="B64" s="11" t="s">
        <v>15</v>
      </c>
      <c r="C64" s="19" t="s">
        <v>342</v>
      </c>
      <c r="D64" s="27" t="s">
        <v>387</v>
      </c>
      <c r="E64" s="20">
        <v>8901808006626</v>
      </c>
      <c r="F64" s="12" t="s">
        <v>388</v>
      </c>
      <c r="G64" s="12" t="s">
        <v>53</v>
      </c>
      <c r="H64" s="12" t="s">
        <v>389</v>
      </c>
      <c r="I64" s="19" t="s">
        <v>344</v>
      </c>
      <c r="J64" s="19" t="s">
        <v>344</v>
      </c>
      <c r="K64" s="27" t="s">
        <v>387</v>
      </c>
      <c r="L64" s="19" t="s">
        <v>389</v>
      </c>
      <c r="M64" s="27" t="s">
        <v>390</v>
      </c>
      <c r="N64" s="19" t="s">
        <v>389</v>
      </c>
      <c r="O64" s="19" t="s">
        <v>391</v>
      </c>
      <c r="P64" s="19">
        <v>24</v>
      </c>
      <c r="Q64" s="19">
        <v>545</v>
      </c>
      <c r="R64" s="11">
        <v>50</v>
      </c>
      <c r="S64" s="11" t="s">
        <v>234</v>
      </c>
      <c r="T64" s="14">
        <v>0.23</v>
      </c>
      <c r="U64" s="12">
        <v>1.1200000000000001</v>
      </c>
      <c r="V64" s="15">
        <f t="shared" si="0"/>
        <v>825</v>
      </c>
      <c r="W64" s="15">
        <f t="shared" si="1"/>
        <v>34.375</v>
      </c>
      <c r="X64" s="20">
        <v>8901808006626</v>
      </c>
      <c r="Y64" s="19">
        <v>19023010</v>
      </c>
      <c r="Z64" s="20">
        <v>10012022001051</v>
      </c>
      <c r="AA64" s="11" t="s">
        <v>90</v>
      </c>
      <c r="AB64" s="11" t="s">
        <v>90</v>
      </c>
      <c r="AC64" s="19" t="s">
        <v>61</v>
      </c>
      <c r="AD64" s="19">
        <v>24</v>
      </c>
    </row>
    <row r="65" spans="1:30" x14ac:dyDescent="0.35">
      <c r="A65" s="17">
        <f t="shared" si="2"/>
        <v>64</v>
      </c>
      <c r="B65" s="11" t="s">
        <v>15</v>
      </c>
      <c r="C65" s="11" t="s">
        <v>342</v>
      </c>
      <c r="D65" s="11" t="s">
        <v>392</v>
      </c>
      <c r="E65" s="18">
        <v>8901808006640</v>
      </c>
      <c r="F65" s="12" t="s">
        <v>393</v>
      </c>
      <c r="G65" s="12" t="s">
        <v>53</v>
      </c>
      <c r="H65" s="12" t="s">
        <v>394</v>
      </c>
      <c r="I65" s="11" t="s">
        <v>344</v>
      </c>
      <c r="J65" s="11" t="s">
        <v>344</v>
      </c>
      <c r="K65" s="11" t="s">
        <v>392</v>
      </c>
      <c r="L65" s="11" t="s">
        <v>394</v>
      </c>
      <c r="M65" s="11" t="s">
        <v>395</v>
      </c>
      <c r="N65" s="11" t="s">
        <v>394</v>
      </c>
      <c r="O65" s="11" t="s">
        <v>396</v>
      </c>
      <c r="P65" s="11">
        <v>15</v>
      </c>
      <c r="Q65" s="11">
        <v>545</v>
      </c>
      <c r="R65" s="11">
        <v>100</v>
      </c>
      <c r="S65" s="11" t="s">
        <v>234</v>
      </c>
      <c r="T65" s="14">
        <v>0.23</v>
      </c>
      <c r="U65" s="12">
        <v>1.1200000000000001</v>
      </c>
      <c r="V65" s="15">
        <f t="shared" si="0"/>
        <v>1031.25</v>
      </c>
      <c r="W65" s="15">
        <f t="shared" si="1"/>
        <v>68.75</v>
      </c>
      <c r="X65" s="18">
        <v>8901808006640</v>
      </c>
      <c r="Y65" s="11">
        <v>19023010</v>
      </c>
      <c r="Z65" s="20">
        <v>10012022001051</v>
      </c>
      <c r="AA65" s="11" t="s">
        <v>90</v>
      </c>
      <c r="AB65" s="11" t="s">
        <v>90</v>
      </c>
      <c r="AC65" s="11" t="s">
        <v>61</v>
      </c>
      <c r="AD65" s="11">
        <v>15</v>
      </c>
    </row>
    <row r="66" spans="1:30" x14ac:dyDescent="0.35">
      <c r="A66" s="17">
        <f t="shared" si="2"/>
        <v>65</v>
      </c>
      <c r="B66" s="11" t="s">
        <v>62</v>
      </c>
      <c r="C66" s="11" t="s">
        <v>50</v>
      </c>
      <c r="D66" s="11" t="s">
        <v>397</v>
      </c>
      <c r="E66" s="18">
        <v>8906015540147</v>
      </c>
      <c r="F66" s="12" t="s">
        <v>398</v>
      </c>
      <c r="G66" s="12" t="s">
        <v>53</v>
      </c>
      <c r="H66" s="12" t="s">
        <v>399</v>
      </c>
      <c r="I66" s="11" t="s">
        <v>400</v>
      </c>
      <c r="J66" s="11" t="s">
        <v>400</v>
      </c>
      <c r="K66" s="11" t="s">
        <v>397</v>
      </c>
      <c r="L66" s="11" t="s">
        <v>401</v>
      </c>
      <c r="M66" s="11" t="s">
        <v>402</v>
      </c>
      <c r="N66" s="11" t="s">
        <v>401</v>
      </c>
      <c r="O66" s="11" t="s">
        <v>121</v>
      </c>
      <c r="P66" s="11">
        <v>48</v>
      </c>
      <c r="Q66" s="11">
        <v>365</v>
      </c>
      <c r="R66" s="11">
        <v>60</v>
      </c>
      <c r="S66" s="19" t="s">
        <v>88</v>
      </c>
      <c r="T66" s="14">
        <v>0.23</v>
      </c>
      <c r="U66" s="12">
        <v>1.1200000000000001</v>
      </c>
      <c r="V66" s="15">
        <f t="shared" ref="V66:V98" si="3">((R66-(R66*T66))/U66)*P66</f>
        <v>1980</v>
      </c>
      <c r="W66" s="15">
        <f t="shared" ref="W66:W96" si="4">V66/P66</f>
        <v>41.25</v>
      </c>
      <c r="X66" s="11" t="s">
        <v>403</v>
      </c>
      <c r="Y66" s="11" t="s">
        <v>225</v>
      </c>
      <c r="Z66" s="20">
        <v>10017022006616</v>
      </c>
      <c r="AA66" s="19" t="s">
        <v>125</v>
      </c>
      <c r="AB66" s="11" t="s">
        <v>90</v>
      </c>
      <c r="AC66" s="11" t="s">
        <v>61</v>
      </c>
      <c r="AD66" s="11">
        <v>48</v>
      </c>
    </row>
    <row r="67" spans="1:30" x14ac:dyDescent="0.35">
      <c r="A67" s="17">
        <f t="shared" ref="A67:A98" si="5">A66+1</f>
        <v>66</v>
      </c>
      <c r="B67" s="11" t="s">
        <v>62</v>
      </c>
      <c r="C67" s="11" t="s">
        <v>50</v>
      </c>
      <c r="D67" s="11" t="s">
        <v>404</v>
      </c>
      <c r="E67" s="18">
        <v>8906015540109</v>
      </c>
      <c r="F67" s="12" t="s">
        <v>405</v>
      </c>
      <c r="G67" s="12" t="s">
        <v>53</v>
      </c>
      <c r="H67" s="12" t="s">
        <v>406</v>
      </c>
      <c r="I67" s="11" t="s">
        <v>407</v>
      </c>
      <c r="J67" s="11" t="s">
        <v>407</v>
      </c>
      <c r="K67" s="11" t="s">
        <v>404</v>
      </c>
      <c r="L67" s="11" t="s">
        <v>408</v>
      </c>
      <c r="M67" s="11" t="s">
        <v>409</v>
      </c>
      <c r="N67" s="11" t="s">
        <v>408</v>
      </c>
      <c r="O67" s="11" t="s">
        <v>410</v>
      </c>
      <c r="P67" s="11">
        <v>48</v>
      </c>
      <c r="Q67" s="11">
        <v>365</v>
      </c>
      <c r="R67" s="11">
        <v>60</v>
      </c>
      <c r="S67" s="19" t="s">
        <v>122</v>
      </c>
      <c r="T67" s="14">
        <v>0.23</v>
      </c>
      <c r="U67" s="12">
        <v>1.1200000000000001</v>
      </c>
      <c r="V67" s="15">
        <f t="shared" si="3"/>
        <v>1980</v>
      </c>
      <c r="W67" s="15">
        <f t="shared" si="4"/>
        <v>41.25</v>
      </c>
      <c r="X67" s="11" t="s">
        <v>411</v>
      </c>
      <c r="Y67" s="11" t="s">
        <v>412</v>
      </c>
      <c r="Z67" s="20">
        <v>10017022006616</v>
      </c>
      <c r="AA67" s="19" t="s">
        <v>125</v>
      </c>
      <c r="AB67" s="11" t="s">
        <v>90</v>
      </c>
      <c r="AC67" s="11" t="s">
        <v>61</v>
      </c>
      <c r="AD67" s="11">
        <v>48</v>
      </c>
    </row>
    <row r="68" spans="1:30" x14ac:dyDescent="0.35">
      <c r="A68" s="17">
        <f t="shared" si="5"/>
        <v>67</v>
      </c>
      <c r="B68" s="11" t="s">
        <v>62</v>
      </c>
      <c r="C68" s="11" t="s">
        <v>50</v>
      </c>
      <c r="D68" s="11" t="s">
        <v>413</v>
      </c>
      <c r="E68" s="18">
        <v>8901808000457</v>
      </c>
      <c r="F68" s="12" t="s">
        <v>414</v>
      </c>
      <c r="G68" s="12" t="s">
        <v>53</v>
      </c>
      <c r="H68" s="12" t="s">
        <v>415</v>
      </c>
      <c r="I68" s="11" t="s">
        <v>416</v>
      </c>
      <c r="J68" s="11" t="s">
        <v>416</v>
      </c>
      <c r="K68" s="11" t="s">
        <v>413</v>
      </c>
      <c r="L68" s="11" t="s">
        <v>417</v>
      </c>
      <c r="M68" s="11" t="s">
        <v>418</v>
      </c>
      <c r="N68" s="11" t="s">
        <v>417</v>
      </c>
      <c r="O68" s="11" t="s">
        <v>383</v>
      </c>
      <c r="P68" s="11">
        <v>100</v>
      </c>
      <c r="Q68" s="11">
        <v>730</v>
      </c>
      <c r="R68" s="11">
        <v>55</v>
      </c>
      <c r="S68" s="19" t="s">
        <v>88</v>
      </c>
      <c r="T68" s="14">
        <v>0.23</v>
      </c>
      <c r="U68" s="11">
        <v>1.18</v>
      </c>
      <c r="V68" s="15">
        <f t="shared" si="3"/>
        <v>3588.9830508474583</v>
      </c>
      <c r="W68" s="15">
        <f t="shared" si="4"/>
        <v>35.889830508474581</v>
      </c>
      <c r="X68" s="11" t="s">
        <v>419</v>
      </c>
      <c r="Y68" s="11" t="s">
        <v>420</v>
      </c>
      <c r="Z68" s="20">
        <v>10012022001051</v>
      </c>
      <c r="AA68" s="11" t="s">
        <v>90</v>
      </c>
      <c r="AB68" s="11" t="s">
        <v>90</v>
      </c>
      <c r="AC68" s="11" t="s">
        <v>61</v>
      </c>
      <c r="AD68" s="11">
        <v>100</v>
      </c>
    </row>
    <row r="69" spans="1:30" x14ac:dyDescent="0.35">
      <c r="A69" s="17">
        <f t="shared" si="5"/>
        <v>68</v>
      </c>
      <c r="B69" s="11" t="s">
        <v>62</v>
      </c>
      <c r="C69" s="11" t="s">
        <v>50</v>
      </c>
      <c r="D69" s="11" t="s">
        <v>421</v>
      </c>
      <c r="E69" s="18">
        <v>8901808000495</v>
      </c>
      <c r="F69" s="21" t="s">
        <v>422</v>
      </c>
      <c r="G69" s="12" t="s">
        <v>53</v>
      </c>
      <c r="H69" s="12" t="s">
        <v>423</v>
      </c>
      <c r="I69" s="11" t="s">
        <v>416</v>
      </c>
      <c r="J69" s="11" t="s">
        <v>416</v>
      </c>
      <c r="K69" s="11" t="s">
        <v>421</v>
      </c>
      <c r="L69" s="11" t="s">
        <v>424</v>
      </c>
      <c r="M69" s="11" t="s">
        <v>425</v>
      </c>
      <c r="N69" s="11" t="s">
        <v>424</v>
      </c>
      <c r="O69" s="11" t="s">
        <v>383</v>
      </c>
      <c r="P69" s="11">
        <v>100</v>
      </c>
      <c r="Q69" s="11">
        <v>730</v>
      </c>
      <c r="R69" s="11">
        <v>55</v>
      </c>
      <c r="S69" s="19" t="s">
        <v>88</v>
      </c>
      <c r="T69" s="14">
        <v>0.23</v>
      </c>
      <c r="U69" s="11">
        <v>1.18</v>
      </c>
      <c r="V69" s="15">
        <f t="shared" si="3"/>
        <v>3588.9830508474583</v>
      </c>
      <c r="W69" s="15">
        <f t="shared" si="4"/>
        <v>35.889830508474581</v>
      </c>
      <c r="X69" s="11" t="s">
        <v>426</v>
      </c>
      <c r="Y69" s="11" t="s">
        <v>420</v>
      </c>
      <c r="Z69" s="20">
        <v>10012022001051</v>
      </c>
      <c r="AA69" s="11" t="s">
        <v>90</v>
      </c>
      <c r="AB69" s="11" t="s">
        <v>90</v>
      </c>
      <c r="AC69" s="11" t="s">
        <v>61</v>
      </c>
      <c r="AD69" s="11">
        <v>100</v>
      </c>
    </row>
    <row r="70" spans="1:30" x14ac:dyDescent="0.35">
      <c r="A70" s="17">
        <f t="shared" si="5"/>
        <v>69</v>
      </c>
      <c r="B70" s="11" t="s">
        <v>62</v>
      </c>
      <c r="C70" s="11" t="s">
        <v>50</v>
      </c>
      <c r="D70" s="11" t="s">
        <v>427</v>
      </c>
      <c r="E70" s="18">
        <v>8901808000464</v>
      </c>
      <c r="F70" s="12" t="s">
        <v>428</v>
      </c>
      <c r="G70" s="12" t="s">
        <v>53</v>
      </c>
      <c r="H70" s="12" t="s">
        <v>429</v>
      </c>
      <c r="I70" s="11" t="s">
        <v>416</v>
      </c>
      <c r="J70" s="11" t="s">
        <v>416</v>
      </c>
      <c r="K70" s="11" t="s">
        <v>427</v>
      </c>
      <c r="L70" s="11" t="s">
        <v>430</v>
      </c>
      <c r="M70" s="11" t="s">
        <v>431</v>
      </c>
      <c r="N70" s="11" t="s">
        <v>430</v>
      </c>
      <c r="O70" s="11" t="s">
        <v>383</v>
      </c>
      <c r="P70" s="11">
        <v>100</v>
      </c>
      <c r="Q70" s="11">
        <v>730</v>
      </c>
      <c r="R70" s="11">
        <v>55</v>
      </c>
      <c r="S70" s="19" t="s">
        <v>88</v>
      </c>
      <c r="T70" s="14">
        <v>0.23</v>
      </c>
      <c r="U70" s="11">
        <v>1.18</v>
      </c>
      <c r="V70" s="15">
        <f t="shared" si="3"/>
        <v>3588.9830508474583</v>
      </c>
      <c r="W70" s="15">
        <f t="shared" si="4"/>
        <v>35.889830508474581</v>
      </c>
      <c r="X70" s="11" t="s">
        <v>432</v>
      </c>
      <c r="Y70" s="11" t="s">
        <v>420</v>
      </c>
      <c r="Z70" s="20">
        <v>10012022001051</v>
      </c>
      <c r="AA70" s="11" t="s">
        <v>90</v>
      </c>
      <c r="AB70" s="11" t="s">
        <v>90</v>
      </c>
      <c r="AC70" s="11" t="s">
        <v>61</v>
      </c>
      <c r="AD70" s="11">
        <v>100</v>
      </c>
    </row>
    <row r="71" spans="1:30" x14ac:dyDescent="0.35">
      <c r="A71" s="17">
        <f t="shared" si="5"/>
        <v>70</v>
      </c>
      <c r="B71" s="11" t="s">
        <v>62</v>
      </c>
      <c r="C71" s="11" t="s">
        <v>50</v>
      </c>
      <c r="D71" s="11" t="s">
        <v>433</v>
      </c>
      <c r="E71" s="18">
        <v>8901808000525</v>
      </c>
      <c r="F71" s="12" t="s">
        <v>434</v>
      </c>
      <c r="G71" s="12" t="s">
        <v>53</v>
      </c>
      <c r="H71" s="12" t="s">
        <v>435</v>
      </c>
      <c r="I71" s="11" t="s">
        <v>416</v>
      </c>
      <c r="J71" s="11" t="s">
        <v>416</v>
      </c>
      <c r="K71" s="11" t="s">
        <v>433</v>
      </c>
      <c r="L71" s="11" t="s">
        <v>436</v>
      </c>
      <c r="M71" s="11" t="s">
        <v>437</v>
      </c>
      <c r="N71" s="11" t="s">
        <v>436</v>
      </c>
      <c r="O71" s="11" t="s">
        <v>383</v>
      </c>
      <c r="P71" s="11">
        <v>100</v>
      </c>
      <c r="Q71" s="11">
        <v>730</v>
      </c>
      <c r="R71" s="11">
        <v>55</v>
      </c>
      <c r="S71" s="19" t="s">
        <v>88</v>
      </c>
      <c r="T71" s="14">
        <v>0.23</v>
      </c>
      <c r="U71" s="11">
        <v>1.18</v>
      </c>
      <c r="V71" s="15">
        <f t="shared" si="3"/>
        <v>3588.9830508474583</v>
      </c>
      <c r="W71" s="15">
        <f t="shared" si="4"/>
        <v>35.889830508474581</v>
      </c>
      <c r="X71" s="11" t="s">
        <v>438</v>
      </c>
      <c r="Y71" s="11" t="s">
        <v>420</v>
      </c>
      <c r="Z71" s="20">
        <v>10012022001051</v>
      </c>
      <c r="AA71" s="11" t="s">
        <v>90</v>
      </c>
      <c r="AB71" s="11" t="s">
        <v>90</v>
      </c>
      <c r="AC71" s="11" t="s">
        <v>61</v>
      </c>
      <c r="AD71" s="11">
        <v>100</v>
      </c>
    </row>
    <row r="72" spans="1:30" x14ac:dyDescent="0.35">
      <c r="A72" s="17">
        <f t="shared" si="5"/>
        <v>71</v>
      </c>
      <c r="B72" s="11" t="s">
        <v>15</v>
      </c>
      <c r="C72" s="11" t="s">
        <v>50</v>
      </c>
      <c r="D72" s="11" t="s">
        <v>439</v>
      </c>
      <c r="E72" s="18">
        <v>8901808000501</v>
      </c>
      <c r="F72" s="12" t="s">
        <v>440</v>
      </c>
      <c r="G72" s="12" t="s">
        <v>53</v>
      </c>
      <c r="H72" s="12" t="s">
        <v>441</v>
      </c>
      <c r="I72" s="11" t="s">
        <v>416</v>
      </c>
      <c r="J72" s="11" t="s">
        <v>416</v>
      </c>
      <c r="K72" s="11" t="s">
        <v>439</v>
      </c>
      <c r="L72" s="11" t="s">
        <v>442</v>
      </c>
      <c r="M72" s="11" t="s">
        <v>443</v>
      </c>
      <c r="N72" s="11" t="s">
        <v>442</v>
      </c>
      <c r="O72" s="11" t="s">
        <v>383</v>
      </c>
      <c r="P72" s="11">
        <v>100</v>
      </c>
      <c r="Q72" s="11">
        <v>730</v>
      </c>
      <c r="R72" s="11">
        <v>55</v>
      </c>
      <c r="S72" s="19" t="s">
        <v>88</v>
      </c>
      <c r="T72" s="14">
        <v>0.23</v>
      </c>
      <c r="U72" s="11">
        <v>1.18</v>
      </c>
      <c r="V72" s="15">
        <f t="shared" si="3"/>
        <v>3588.9830508474583</v>
      </c>
      <c r="W72" s="15">
        <f t="shared" si="4"/>
        <v>35.889830508474581</v>
      </c>
      <c r="X72" s="18">
        <v>8901808000501</v>
      </c>
      <c r="Y72" s="11">
        <v>21069099</v>
      </c>
      <c r="Z72" s="18">
        <v>10012062000166</v>
      </c>
      <c r="AA72" s="11" t="s">
        <v>60</v>
      </c>
      <c r="AB72" s="11" t="s">
        <v>60</v>
      </c>
      <c r="AC72" s="11" t="s">
        <v>61</v>
      </c>
      <c r="AD72" s="11">
        <v>100</v>
      </c>
    </row>
    <row r="73" spans="1:30" x14ac:dyDescent="0.35">
      <c r="A73" s="17">
        <f t="shared" si="5"/>
        <v>72</v>
      </c>
      <c r="B73" s="11" t="s">
        <v>15</v>
      </c>
      <c r="C73" s="23" t="s">
        <v>50</v>
      </c>
      <c r="D73" s="23" t="s">
        <v>444</v>
      </c>
      <c r="E73" s="18"/>
      <c r="F73" s="24"/>
      <c r="G73" s="24" t="s">
        <v>53</v>
      </c>
      <c r="H73" s="24" t="s">
        <v>445</v>
      </c>
      <c r="I73" s="23" t="s">
        <v>259</v>
      </c>
      <c r="J73" s="23" t="s">
        <v>259</v>
      </c>
      <c r="K73" s="23" t="s">
        <v>444</v>
      </c>
      <c r="L73" s="23" t="s">
        <v>446</v>
      </c>
      <c r="M73" s="23" t="s">
        <v>447</v>
      </c>
      <c r="N73" s="23" t="s">
        <v>445</v>
      </c>
      <c r="O73" s="11" t="s">
        <v>332</v>
      </c>
      <c r="P73" s="11">
        <v>15</v>
      </c>
      <c r="Q73" s="11">
        <v>720</v>
      </c>
      <c r="R73" s="11">
        <v>210</v>
      </c>
      <c r="S73" s="11" t="s">
        <v>234</v>
      </c>
      <c r="T73" s="14">
        <v>0.23</v>
      </c>
      <c r="U73" s="12">
        <v>1.1200000000000001</v>
      </c>
      <c r="V73" s="15">
        <f t="shared" si="3"/>
        <v>2165.6249999999995</v>
      </c>
      <c r="W73" s="15">
        <f t="shared" si="4"/>
        <v>144.37499999999997</v>
      </c>
      <c r="X73" s="18"/>
      <c r="Y73" s="19">
        <v>19023010</v>
      </c>
      <c r="Z73" s="20">
        <v>10012022001051</v>
      </c>
      <c r="AA73" s="11" t="s">
        <v>90</v>
      </c>
      <c r="AB73" s="11" t="s">
        <v>90</v>
      </c>
      <c r="AC73" s="11" t="s">
        <v>61</v>
      </c>
      <c r="AD73" s="11">
        <v>15</v>
      </c>
    </row>
    <row r="74" spans="1:30" x14ac:dyDescent="0.35">
      <c r="A74" s="17">
        <f t="shared" si="5"/>
        <v>73</v>
      </c>
      <c r="B74" s="11" t="s">
        <v>15</v>
      </c>
      <c r="C74" s="11" t="s">
        <v>448</v>
      </c>
      <c r="D74" s="11" t="s">
        <v>449</v>
      </c>
      <c r="E74" s="18">
        <v>8901808004226</v>
      </c>
      <c r="F74" s="12" t="s">
        <v>450</v>
      </c>
      <c r="G74" s="12" t="s">
        <v>53</v>
      </c>
      <c r="H74" s="12" t="s">
        <v>451</v>
      </c>
      <c r="I74" s="11" t="s">
        <v>452</v>
      </c>
      <c r="J74" s="11" t="s">
        <v>452</v>
      </c>
      <c r="K74" s="11" t="s">
        <v>449</v>
      </c>
      <c r="L74" s="11" t="s">
        <v>453</v>
      </c>
      <c r="M74" s="11" t="s">
        <v>454</v>
      </c>
      <c r="N74" s="11" t="s">
        <v>455</v>
      </c>
      <c r="O74" s="11" t="s">
        <v>263</v>
      </c>
      <c r="P74" s="11">
        <v>12</v>
      </c>
      <c r="Q74" s="11">
        <v>365</v>
      </c>
      <c r="R74" s="11">
        <v>240</v>
      </c>
      <c r="S74" s="12" t="s">
        <v>58</v>
      </c>
      <c r="T74" s="14">
        <v>0.23</v>
      </c>
      <c r="U74" s="19">
        <v>1.05</v>
      </c>
      <c r="V74" s="15">
        <f t="shared" si="3"/>
        <v>2112</v>
      </c>
      <c r="W74" s="15">
        <f t="shared" si="4"/>
        <v>176</v>
      </c>
      <c r="X74" s="18">
        <v>8901808004226</v>
      </c>
      <c r="Y74" s="11">
        <v>11041200</v>
      </c>
      <c r="Z74" s="18">
        <v>10014013000845</v>
      </c>
      <c r="AA74" s="11" t="s">
        <v>456</v>
      </c>
      <c r="AB74" s="11" t="s">
        <v>90</v>
      </c>
      <c r="AC74" s="11" t="s">
        <v>61</v>
      </c>
      <c r="AD74" s="11">
        <v>12</v>
      </c>
    </row>
    <row r="75" spans="1:30" x14ac:dyDescent="0.35">
      <c r="A75" s="17">
        <f t="shared" si="5"/>
        <v>74</v>
      </c>
      <c r="B75" s="11" t="s">
        <v>62</v>
      </c>
      <c r="C75" s="11" t="s">
        <v>448</v>
      </c>
      <c r="D75" s="11" t="s">
        <v>457</v>
      </c>
      <c r="E75" s="18">
        <v>8901808003137</v>
      </c>
      <c r="F75" s="12" t="s">
        <v>458</v>
      </c>
      <c r="G75" s="12" t="s">
        <v>53</v>
      </c>
      <c r="H75" s="12" t="s">
        <v>459</v>
      </c>
      <c r="I75" s="11" t="s">
        <v>452</v>
      </c>
      <c r="J75" s="11" t="s">
        <v>452</v>
      </c>
      <c r="K75" s="11" t="s">
        <v>457</v>
      </c>
      <c r="L75" s="11" t="s">
        <v>460</v>
      </c>
      <c r="M75" s="11" t="s">
        <v>461</v>
      </c>
      <c r="N75" s="11" t="s">
        <v>462</v>
      </c>
      <c r="O75" s="11" t="s">
        <v>263</v>
      </c>
      <c r="P75" s="11">
        <v>12</v>
      </c>
      <c r="Q75" s="11">
        <v>365</v>
      </c>
      <c r="R75" s="11">
        <v>215</v>
      </c>
      <c r="S75" s="11" t="s">
        <v>234</v>
      </c>
      <c r="T75" s="14">
        <v>0.23</v>
      </c>
      <c r="U75" s="19">
        <v>1.05</v>
      </c>
      <c r="V75" s="15">
        <f t="shared" si="3"/>
        <v>1892</v>
      </c>
      <c r="W75" s="15">
        <f t="shared" si="4"/>
        <v>157.66666666666666</v>
      </c>
      <c r="X75" s="11" t="s">
        <v>463</v>
      </c>
      <c r="Y75" s="11" t="s">
        <v>464</v>
      </c>
      <c r="Z75" s="18">
        <v>10014013000845</v>
      </c>
      <c r="AA75" s="11" t="s">
        <v>456</v>
      </c>
      <c r="AB75" s="11" t="s">
        <v>90</v>
      </c>
      <c r="AC75" s="11" t="s">
        <v>61</v>
      </c>
      <c r="AD75" s="11">
        <v>12</v>
      </c>
    </row>
    <row r="76" spans="1:30" x14ac:dyDescent="0.35">
      <c r="A76" s="17">
        <f t="shared" si="5"/>
        <v>75</v>
      </c>
      <c r="B76" s="11" t="s">
        <v>15</v>
      </c>
      <c r="C76" s="11" t="s">
        <v>448</v>
      </c>
      <c r="D76" s="11" t="s">
        <v>465</v>
      </c>
      <c r="E76" s="18">
        <v>8901808004325</v>
      </c>
      <c r="F76" s="12" t="s">
        <v>466</v>
      </c>
      <c r="G76" s="12" t="s">
        <v>53</v>
      </c>
      <c r="H76" s="12" t="s">
        <v>467</v>
      </c>
      <c r="I76" s="11" t="s">
        <v>452</v>
      </c>
      <c r="J76" s="11" t="s">
        <v>452</v>
      </c>
      <c r="K76" s="11" t="s">
        <v>465</v>
      </c>
      <c r="L76" s="11" t="s">
        <v>468</v>
      </c>
      <c r="M76" s="11" t="s">
        <v>469</v>
      </c>
      <c r="N76" s="11" t="s">
        <v>470</v>
      </c>
      <c r="O76" s="11" t="s">
        <v>153</v>
      </c>
      <c r="P76" s="11">
        <v>24</v>
      </c>
      <c r="Q76" s="11">
        <v>365</v>
      </c>
      <c r="R76" s="11">
        <v>130</v>
      </c>
      <c r="S76" s="12" t="s">
        <v>58</v>
      </c>
      <c r="T76" s="14">
        <v>0.23</v>
      </c>
      <c r="U76" s="19">
        <v>1.05</v>
      </c>
      <c r="V76" s="15">
        <f t="shared" si="3"/>
        <v>2288</v>
      </c>
      <c r="W76" s="15">
        <f t="shared" si="4"/>
        <v>95.333333333333329</v>
      </c>
      <c r="X76" s="18">
        <v>8901808004325</v>
      </c>
      <c r="Y76" s="11" t="s">
        <v>464</v>
      </c>
      <c r="Z76" s="18">
        <v>10014013000845</v>
      </c>
      <c r="AA76" s="11" t="s">
        <v>456</v>
      </c>
      <c r="AB76" s="11" t="s">
        <v>90</v>
      </c>
      <c r="AC76" s="11" t="s">
        <v>61</v>
      </c>
      <c r="AD76" s="11">
        <v>24</v>
      </c>
    </row>
    <row r="77" spans="1:30" x14ac:dyDescent="0.35">
      <c r="A77" s="17">
        <f t="shared" si="5"/>
        <v>76</v>
      </c>
      <c r="B77" s="11" t="s">
        <v>15</v>
      </c>
      <c r="C77" s="11" t="s">
        <v>50</v>
      </c>
      <c r="D77" s="11" t="s">
        <v>471</v>
      </c>
      <c r="E77" s="18">
        <v>8901808004523</v>
      </c>
      <c r="F77" s="12"/>
      <c r="G77" s="12" t="s">
        <v>53</v>
      </c>
      <c r="H77" s="12"/>
      <c r="I77" s="11" t="s">
        <v>472</v>
      </c>
      <c r="J77" s="11" t="s">
        <v>472</v>
      </c>
      <c r="K77" s="11" t="s">
        <v>471</v>
      </c>
      <c r="L77" s="11" t="s">
        <v>473</v>
      </c>
      <c r="M77" s="11" t="s">
        <v>474</v>
      </c>
      <c r="N77" s="11" t="s">
        <v>475</v>
      </c>
      <c r="O77" s="11" t="s">
        <v>476</v>
      </c>
      <c r="P77" s="11">
        <v>126</v>
      </c>
      <c r="Q77" s="11">
        <v>365</v>
      </c>
      <c r="R77" s="11">
        <v>35</v>
      </c>
      <c r="S77" s="11" t="s">
        <v>234</v>
      </c>
      <c r="T77" s="14">
        <v>0.23</v>
      </c>
      <c r="U77" s="12">
        <v>1.1200000000000001</v>
      </c>
      <c r="V77" s="15">
        <f t="shared" si="3"/>
        <v>3031.8749999999995</v>
      </c>
      <c r="W77" s="15">
        <f t="shared" si="4"/>
        <v>24.062499999999996</v>
      </c>
      <c r="X77" s="18">
        <v>8901808004523</v>
      </c>
      <c r="Y77" s="11">
        <v>21039090</v>
      </c>
      <c r="Z77" s="20">
        <v>10012022001051</v>
      </c>
      <c r="AA77" s="11" t="s">
        <v>90</v>
      </c>
      <c r="AB77" s="11" t="s">
        <v>90</v>
      </c>
      <c r="AC77" s="11" t="s">
        <v>61</v>
      </c>
      <c r="AD77" s="11">
        <v>126</v>
      </c>
    </row>
    <row r="78" spans="1:30" x14ac:dyDescent="0.35">
      <c r="A78" s="17">
        <f t="shared" si="5"/>
        <v>77</v>
      </c>
      <c r="B78" s="11" t="s">
        <v>62</v>
      </c>
      <c r="C78" s="11" t="s">
        <v>50</v>
      </c>
      <c r="D78" s="11" t="s">
        <v>477</v>
      </c>
      <c r="E78" s="18">
        <v>8901808004769</v>
      </c>
      <c r="F78" s="12" t="s">
        <v>478</v>
      </c>
      <c r="G78" s="12" t="s">
        <v>53</v>
      </c>
      <c r="H78" s="12" t="s">
        <v>479</v>
      </c>
      <c r="I78" s="11" t="s">
        <v>480</v>
      </c>
      <c r="J78" s="11" t="s">
        <v>480</v>
      </c>
      <c r="K78" s="11" t="s">
        <v>477</v>
      </c>
      <c r="L78" s="11" t="s">
        <v>481</v>
      </c>
      <c r="M78" s="22" t="s">
        <v>482</v>
      </c>
      <c r="N78" s="11" t="s">
        <v>483</v>
      </c>
      <c r="O78" s="11" t="s">
        <v>121</v>
      </c>
      <c r="P78" s="11">
        <v>40</v>
      </c>
      <c r="Q78" s="11">
        <v>365</v>
      </c>
      <c r="R78" s="11">
        <v>62</v>
      </c>
      <c r="S78" s="11" t="s">
        <v>234</v>
      </c>
      <c r="T78" s="14">
        <v>0.23</v>
      </c>
      <c r="U78" s="11">
        <v>1.18</v>
      </c>
      <c r="V78" s="15">
        <f t="shared" si="3"/>
        <v>1618.3050847457628</v>
      </c>
      <c r="W78" s="15">
        <f t="shared" si="4"/>
        <v>40.457627118644069</v>
      </c>
      <c r="X78" s="11" t="s">
        <v>484</v>
      </c>
      <c r="Y78" s="11" t="s">
        <v>420</v>
      </c>
      <c r="Z78" s="18">
        <v>10012062000166</v>
      </c>
      <c r="AA78" s="11" t="s">
        <v>60</v>
      </c>
      <c r="AB78" s="11" t="s">
        <v>60</v>
      </c>
      <c r="AC78" s="11" t="s">
        <v>61</v>
      </c>
      <c r="AD78" s="11">
        <v>40</v>
      </c>
    </row>
    <row r="79" spans="1:30" x14ac:dyDescent="0.35">
      <c r="A79" s="17">
        <f t="shared" si="5"/>
        <v>78</v>
      </c>
      <c r="B79" s="11" t="s">
        <v>62</v>
      </c>
      <c r="C79" s="11" t="s">
        <v>50</v>
      </c>
      <c r="D79" s="11" t="s">
        <v>485</v>
      </c>
      <c r="E79" s="18">
        <v>8901808004776</v>
      </c>
      <c r="F79" s="13" t="s">
        <v>486</v>
      </c>
      <c r="G79" s="12" t="s">
        <v>53</v>
      </c>
      <c r="H79" s="12" t="s">
        <v>487</v>
      </c>
      <c r="I79" s="11" t="s">
        <v>480</v>
      </c>
      <c r="J79" s="11" t="s">
        <v>480</v>
      </c>
      <c r="K79" s="11" t="s">
        <v>485</v>
      </c>
      <c r="L79" s="11" t="s">
        <v>488</v>
      </c>
      <c r="M79" s="28" t="s">
        <v>489</v>
      </c>
      <c r="N79" s="11" t="s">
        <v>490</v>
      </c>
      <c r="O79" s="11" t="s">
        <v>121</v>
      </c>
      <c r="P79" s="11">
        <v>40</v>
      </c>
      <c r="Q79" s="11">
        <v>365</v>
      </c>
      <c r="R79" s="11">
        <v>62</v>
      </c>
      <c r="S79" s="11" t="s">
        <v>234</v>
      </c>
      <c r="T79" s="14">
        <v>0.23</v>
      </c>
      <c r="U79" s="11">
        <v>1.18</v>
      </c>
      <c r="V79" s="15">
        <f t="shared" si="3"/>
        <v>1618.3050847457628</v>
      </c>
      <c r="W79" s="15">
        <f t="shared" si="4"/>
        <v>40.457627118644069</v>
      </c>
      <c r="X79" s="11" t="s">
        <v>491</v>
      </c>
      <c r="Y79" s="11" t="s">
        <v>420</v>
      </c>
      <c r="Z79" s="18">
        <v>10012062000166</v>
      </c>
      <c r="AA79" s="11" t="s">
        <v>60</v>
      </c>
      <c r="AB79" s="11" t="s">
        <v>60</v>
      </c>
      <c r="AC79" s="11" t="s">
        <v>61</v>
      </c>
      <c r="AD79" s="11">
        <v>40</v>
      </c>
    </row>
    <row r="80" spans="1:30" x14ac:dyDescent="0.35">
      <c r="A80" s="17">
        <f t="shared" si="5"/>
        <v>79</v>
      </c>
      <c r="B80" s="11" t="s">
        <v>62</v>
      </c>
      <c r="C80" s="11" t="s">
        <v>50</v>
      </c>
      <c r="D80" s="11" t="s">
        <v>492</v>
      </c>
      <c r="E80" s="18">
        <v>8901808004783</v>
      </c>
      <c r="F80" s="13" t="s">
        <v>22</v>
      </c>
      <c r="G80" s="12" t="s">
        <v>53</v>
      </c>
      <c r="H80" s="12" t="s">
        <v>493</v>
      </c>
      <c r="I80" s="11" t="s">
        <v>480</v>
      </c>
      <c r="J80" s="11" t="s">
        <v>480</v>
      </c>
      <c r="K80" s="11" t="s">
        <v>492</v>
      </c>
      <c r="L80" s="11" t="s">
        <v>494</v>
      </c>
      <c r="M80" s="11" t="s">
        <v>495</v>
      </c>
      <c r="N80" s="11" t="s">
        <v>496</v>
      </c>
      <c r="O80" s="11" t="s">
        <v>121</v>
      </c>
      <c r="P80" s="11">
        <v>40</v>
      </c>
      <c r="Q80" s="11">
        <v>365</v>
      </c>
      <c r="R80" s="11">
        <v>62</v>
      </c>
      <c r="S80" s="11" t="s">
        <v>234</v>
      </c>
      <c r="T80" s="14">
        <v>0.23</v>
      </c>
      <c r="U80" s="11">
        <v>1.18</v>
      </c>
      <c r="V80" s="15">
        <f t="shared" si="3"/>
        <v>1618.3050847457628</v>
      </c>
      <c r="W80" s="15">
        <f t="shared" si="4"/>
        <v>40.457627118644069</v>
      </c>
      <c r="X80" s="11" t="s">
        <v>23</v>
      </c>
      <c r="Y80" s="11" t="s">
        <v>420</v>
      </c>
      <c r="Z80" s="18">
        <v>10012062000166</v>
      </c>
      <c r="AA80" s="11" t="s">
        <v>60</v>
      </c>
      <c r="AB80" s="11" t="s">
        <v>60</v>
      </c>
      <c r="AC80" s="11" t="s">
        <v>61</v>
      </c>
      <c r="AD80" s="11">
        <v>40</v>
      </c>
    </row>
    <row r="81" spans="1:30" x14ac:dyDescent="0.35">
      <c r="A81" s="17">
        <f t="shared" si="5"/>
        <v>80</v>
      </c>
      <c r="B81" s="11" t="s">
        <v>62</v>
      </c>
      <c r="C81" s="11" t="s">
        <v>50</v>
      </c>
      <c r="D81" s="11" t="s">
        <v>497</v>
      </c>
      <c r="E81" s="18">
        <v>8901808004790</v>
      </c>
      <c r="F81" s="12" t="s">
        <v>498</v>
      </c>
      <c r="G81" s="12" t="s">
        <v>53</v>
      </c>
      <c r="H81" s="12" t="s">
        <v>499</v>
      </c>
      <c r="I81" s="11" t="s">
        <v>480</v>
      </c>
      <c r="J81" s="11" t="s">
        <v>480</v>
      </c>
      <c r="K81" s="11" t="s">
        <v>497</v>
      </c>
      <c r="L81" s="11" t="s">
        <v>500</v>
      </c>
      <c r="M81" s="11" t="s">
        <v>501</v>
      </c>
      <c r="N81" s="11" t="s">
        <v>502</v>
      </c>
      <c r="O81" s="11" t="s">
        <v>121</v>
      </c>
      <c r="P81" s="11">
        <v>40</v>
      </c>
      <c r="Q81" s="11">
        <v>365</v>
      </c>
      <c r="R81" s="11">
        <v>62</v>
      </c>
      <c r="S81" s="11" t="s">
        <v>234</v>
      </c>
      <c r="T81" s="14">
        <v>0.23</v>
      </c>
      <c r="U81" s="11">
        <v>1.18</v>
      </c>
      <c r="V81" s="15">
        <f t="shared" si="3"/>
        <v>1618.3050847457628</v>
      </c>
      <c r="W81" s="15">
        <f t="shared" si="4"/>
        <v>40.457627118644069</v>
      </c>
      <c r="X81" s="11" t="s">
        <v>503</v>
      </c>
      <c r="Y81" s="11" t="s">
        <v>420</v>
      </c>
      <c r="Z81" s="18">
        <v>10012062000166</v>
      </c>
      <c r="AA81" s="11" t="s">
        <v>60</v>
      </c>
      <c r="AB81" s="11" t="s">
        <v>60</v>
      </c>
      <c r="AC81" s="11" t="s">
        <v>61</v>
      </c>
      <c r="AD81" s="11">
        <v>40</v>
      </c>
    </row>
    <row r="82" spans="1:30" x14ac:dyDescent="0.35">
      <c r="A82" s="17">
        <f t="shared" si="5"/>
        <v>81</v>
      </c>
      <c r="B82" s="11" t="s">
        <v>62</v>
      </c>
      <c r="C82" s="11" t="s">
        <v>448</v>
      </c>
      <c r="D82" s="11" t="s">
        <v>504</v>
      </c>
      <c r="E82" s="18">
        <v>8901808004073</v>
      </c>
      <c r="F82" s="12" t="s">
        <v>505</v>
      </c>
      <c r="G82" s="12" t="s">
        <v>53</v>
      </c>
      <c r="H82" s="12" t="s">
        <v>506</v>
      </c>
      <c r="I82" s="11" t="s">
        <v>507</v>
      </c>
      <c r="J82" s="11" t="s">
        <v>507</v>
      </c>
      <c r="K82" s="11" t="s">
        <v>504</v>
      </c>
      <c r="L82" s="11" t="s">
        <v>508</v>
      </c>
      <c r="M82" s="11" t="s">
        <v>509</v>
      </c>
      <c r="N82" s="11" t="s">
        <v>508</v>
      </c>
      <c r="O82" s="11" t="s">
        <v>510</v>
      </c>
      <c r="P82" s="11">
        <v>40</v>
      </c>
      <c r="Q82" s="11">
        <v>730</v>
      </c>
      <c r="R82" s="11">
        <v>220</v>
      </c>
      <c r="S82" s="11" t="s">
        <v>511</v>
      </c>
      <c r="T82" s="14">
        <v>0.23</v>
      </c>
      <c r="U82" s="19">
        <v>1.05</v>
      </c>
      <c r="V82" s="15">
        <f t="shared" si="3"/>
        <v>6453.3333333333339</v>
      </c>
      <c r="W82" s="15">
        <f t="shared" si="4"/>
        <v>161.33333333333334</v>
      </c>
      <c r="X82" s="11" t="s">
        <v>512</v>
      </c>
      <c r="Y82" s="11" t="s">
        <v>513</v>
      </c>
      <c r="Z82" s="20">
        <v>10012022001051</v>
      </c>
      <c r="AA82" s="11" t="s">
        <v>90</v>
      </c>
      <c r="AB82" s="11" t="s">
        <v>90</v>
      </c>
      <c r="AC82" s="11" t="s">
        <v>61</v>
      </c>
      <c r="AD82" s="11">
        <v>40</v>
      </c>
    </row>
    <row r="83" spans="1:30" x14ac:dyDescent="0.35">
      <c r="A83" s="17">
        <f t="shared" si="5"/>
        <v>82</v>
      </c>
      <c r="B83" s="11" t="s">
        <v>62</v>
      </c>
      <c r="C83" s="11" t="s">
        <v>448</v>
      </c>
      <c r="D83" s="11" t="s">
        <v>514</v>
      </c>
      <c r="E83" s="18">
        <v>8901808004042</v>
      </c>
      <c r="F83" s="12" t="s">
        <v>18</v>
      </c>
      <c r="G83" s="12" t="s">
        <v>53</v>
      </c>
      <c r="H83" s="12" t="s">
        <v>515</v>
      </c>
      <c r="I83" s="11" t="s">
        <v>507</v>
      </c>
      <c r="J83" s="11" t="s">
        <v>507</v>
      </c>
      <c r="K83" s="11" t="s">
        <v>514</v>
      </c>
      <c r="L83" s="11" t="s">
        <v>516</v>
      </c>
      <c r="M83" s="11" t="s">
        <v>517</v>
      </c>
      <c r="N83" s="11" t="s">
        <v>516</v>
      </c>
      <c r="O83" s="11" t="s">
        <v>510</v>
      </c>
      <c r="P83" s="11">
        <v>40</v>
      </c>
      <c r="Q83" s="11">
        <v>730</v>
      </c>
      <c r="R83" s="11">
        <v>220</v>
      </c>
      <c r="S83" s="11" t="s">
        <v>511</v>
      </c>
      <c r="T83" s="14">
        <v>0.23</v>
      </c>
      <c r="U83" s="19">
        <v>1.05</v>
      </c>
      <c r="V83" s="15">
        <f t="shared" si="3"/>
        <v>6453.3333333333339</v>
      </c>
      <c r="W83" s="15">
        <f t="shared" si="4"/>
        <v>161.33333333333334</v>
      </c>
      <c r="X83" s="11" t="s">
        <v>19</v>
      </c>
      <c r="Y83" s="11" t="s">
        <v>513</v>
      </c>
      <c r="Z83" s="20">
        <v>10012022001051</v>
      </c>
      <c r="AA83" s="11" t="s">
        <v>90</v>
      </c>
      <c r="AB83" s="11" t="s">
        <v>90</v>
      </c>
      <c r="AC83" s="11" t="s">
        <v>61</v>
      </c>
      <c r="AD83" s="11">
        <v>40</v>
      </c>
    </row>
    <row r="84" spans="1:30" x14ac:dyDescent="0.35">
      <c r="A84" s="17">
        <f t="shared" si="5"/>
        <v>83</v>
      </c>
      <c r="B84" s="11" t="s">
        <v>62</v>
      </c>
      <c r="C84" s="11" t="s">
        <v>448</v>
      </c>
      <c r="D84" s="11" t="s">
        <v>518</v>
      </c>
      <c r="E84" s="18">
        <v>8901808004066</v>
      </c>
      <c r="F84" s="12" t="s">
        <v>519</v>
      </c>
      <c r="G84" s="12" t="s">
        <v>53</v>
      </c>
      <c r="H84" s="12" t="s">
        <v>520</v>
      </c>
      <c r="I84" s="11" t="s">
        <v>507</v>
      </c>
      <c r="J84" s="11" t="s">
        <v>507</v>
      </c>
      <c r="K84" s="11" t="s">
        <v>518</v>
      </c>
      <c r="L84" s="11" t="s">
        <v>521</v>
      </c>
      <c r="M84" s="11" t="s">
        <v>522</v>
      </c>
      <c r="N84" s="11" t="s">
        <v>521</v>
      </c>
      <c r="O84" s="11" t="s">
        <v>510</v>
      </c>
      <c r="P84" s="11">
        <v>40</v>
      </c>
      <c r="Q84" s="11">
        <v>730</v>
      </c>
      <c r="R84" s="11">
        <v>220</v>
      </c>
      <c r="S84" s="11" t="s">
        <v>511</v>
      </c>
      <c r="T84" s="14">
        <v>0.23</v>
      </c>
      <c r="U84" s="19">
        <v>1.05</v>
      </c>
      <c r="V84" s="15">
        <f t="shared" si="3"/>
        <v>6453.3333333333339</v>
      </c>
      <c r="W84" s="15">
        <f t="shared" si="4"/>
        <v>161.33333333333334</v>
      </c>
      <c r="X84" s="11" t="s">
        <v>523</v>
      </c>
      <c r="Y84" s="11" t="s">
        <v>513</v>
      </c>
      <c r="Z84" s="20">
        <v>10012022001051</v>
      </c>
      <c r="AA84" s="11" t="s">
        <v>90</v>
      </c>
      <c r="AB84" s="11" t="s">
        <v>90</v>
      </c>
      <c r="AC84" s="11" t="s">
        <v>61</v>
      </c>
      <c r="AD84" s="11">
        <v>40</v>
      </c>
    </row>
    <row r="85" spans="1:30" x14ac:dyDescent="0.35">
      <c r="A85" s="17">
        <f t="shared" si="5"/>
        <v>84</v>
      </c>
      <c r="B85" s="11" t="s">
        <v>62</v>
      </c>
      <c r="C85" s="11" t="s">
        <v>448</v>
      </c>
      <c r="D85" s="11" t="s">
        <v>524</v>
      </c>
      <c r="E85" s="18">
        <v>8901808004240</v>
      </c>
      <c r="F85" s="12" t="s">
        <v>525</v>
      </c>
      <c r="G85" s="12" t="s">
        <v>53</v>
      </c>
      <c r="H85" s="12" t="s">
        <v>526</v>
      </c>
      <c r="I85" s="11" t="s">
        <v>507</v>
      </c>
      <c r="J85" s="11" t="s">
        <v>507</v>
      </c>
      <c r="K85" s="11" t="s">
        <v>524</v>
      </c>
      <c r="L85" s="11" t="s">
        <v>527</v>
      </c>
      <c r="M85" s="11" t="s">
        <v>528</v>
      </c>
      <c r="N85" s="11" t="s">
        <v>527</v>
      </c>
      <c r="O85" s="11" t="s">
        <v>510</v>
      </c>
      <c r="P85" s="11">
        <v>40</v>
      </c>
      <c r="Q85" s="11">
        <v>730</v>
      </c>
      <c r="R85" s="11">
        <v>220</v>
      </c>
      <c r="S85" s="11" t="s">
        <v>511</v>
      </c>
      <c r="T85" s="14">
        <v>0.23</v>
      </c>
      <c r="U85" s="19">
        <v>1.05</v>
      </c>
      <c r="V85" s="15">
        <f t="shared" si="3"/>
        <v>6453.3333333333339</v>
      </c>
      <c r="W85" s="15">
        <f t="shared" si="4"/>
        <v>161.33333333333334</v>
      </c>
      <c r="X85" s="11" t="s">
        <v>529</v>
      </c>
      <c r="Y85" s="11" t="s">
        <v>513</v>
      </c>
      <c r="Z85" s="20">
        <v>10012022001051</v>
      </c>
      <c r="AA85" s="11" t="s">
        <v>90</v>
      </c>
      <c r="AB85" s="11" t="s">
        <v>90</v>
      </c>
      <c r="AC85" s="11" t="s">
        <v>61</v>
      </c>
      <c r="AD85" s="11">
        <v>40</v>
      </c>
    </row>
    <row r="86" spans="1:30" x14ac:dyDescent="0.35">
      <c r="A86" s="17">
        <f t="shared" si="5"/>
        <v>85</v>
      </c>
      <c r="B86" s="11" t="s">
        <v>62</v>
      </c>
      <c r="C86" s="11" t="s">
        <v>448</v>
      </c>
      <c r="D86" s="11" t="s">
        <v>530</v>
      </c>
      <c r="E86" s="18">
        <v>8901808004035</v>
      </c>
      <c r="F86" s="12" t="s">
        <v>531</v>
      </c>
      <c r="G86" s="12" t="s">
        <v>53</v>
      </c>
      <c r="H86" s="12" t="s">
        <v>532</v>
      </c>
      <c r="I86" s="11" t="s">
        <v>507</v>
      </c>
      <c r="J86" s="11" t="s">
        <v>507</v>
      </c>
      <c r="K86" s="11" t="s">
        <v>530</v>
      </c>
      <c r="L86" s="11" t="s">
        <v>533</v>
      </c>
      <c r="M86" s="11" t="s">
        <v>534</v>
      </c>
      <c r="N86" s="11" t="s">
        <v>533</v>
      </c>
      <c r="O86" s="11" t="s">
        <v>510</v>
      </c>
      <c r="P86" s="11">
        <v>40</v>
      </c>
      <c r="Q86" s="11">
        <v>730</v>
      </c>
      <c r="R86" s="11">
        <v>220</v>
      </c>
      <c r="S86" s="11" t="s">
        <v>511</v>
      </c>
      <c r="T86" s="14">
        <v>0.23</v>
      </c>
      <c r="U86" s="19">
        <v>1.05</v>
      </c>
      <c r="V86" s="15">
        <f t="shared" si="3"/>
        <v>6453.3333333333339</v>
      </c>
      <c r="W86" s="15">
        <f t="shared" si="4"/>
        <v>161.33333333333334</v>
      </c>
      <c r="X86" s="11" t="s">
        <v>535</v>
      </c>
      <c r="Y86" s="11" t="s">
        <v>513</v>
      </c>
      <c r="Z86" s="20">
        <v>10012022001051</v>
      </c>
      <c r="AA86" s="11" t="s">
        <v>90</v>
      </c>
      <c r="AB86" s="11" t="s">
        <v>90</v>
      </c>
      <c r="AC86" s="11" t="s">
        <v>61</v>
      </c>
      <c r="AD86" s="11">
        <v>40</v>
      </c>
    </row>
    <row r="87" spans="1:30" x14ac:dyDescent="0.35">
      <c r="A87" s="17">
        <f t="shared" si="5"/>
        <v>86</v>
      </c>
      <c r="B87" s="11" t="s">
        <v>15</v>
      </c>
      <c r="C87" s="11" t="s">
        <v>50</v>
      </c>
      <c r="D87" s="11" t="s">
        <v>536</v>
      </c>
      <c r="E87" s="18">
        <v>8906015540161</v>
      </c>
      <c r="F87" s="11"/>
      <c r="G87" s="12" t="s">
        <v>53</v>
      </c>
      <c r="H87" s="12"/>
      <c r="I87" s="11" t="s">
        <v>537</v>
      </c>
      <c r="J87" s="11" t="s">
        <v>537</v>
      </c>
      <c r="K87" s="11" t="s">
        <v>536</v>
      </c>
      <c r="L87" s="11" t="s">
        <v>538</v>
      </c>
      <c r="M87" s="11" t="s">
        <v>539</v>
      </c>
      <c r="N87" s="11" t="s">
        <v>538</v>
      </c>
      <c r="O87" s="11" t="s">
        <v>121</v>
      </c>
      <c r="P87" s="11">
        <v>48</v>
      </c>
      <c r="Q87" s="11">
        <v>365</v>
      </c>
      <c r="R87" s="11">
        <v>60</v>
      </c>
      <c r="S87" s="19" t="s">
        <v>122</v>
      </c>
      <c r="T87" s="14">
        <v>0.23</v>
      </c>
      <c r="U87" s="12">
        <v>1.1200000000000001</v>
      </c>
      <c r="V87" s="15">
        <f t="shared" si="3"/>
        <v>1980</v>
      </c>
      <c r="W87" s="15">
        <f t="shared" si="4"/>
        <v>41.25</v>
      </c>
      <c r="X87" s="18">
        <v>8906015540161</v>
      </c>
      <c r="Y87" s="11">
        <v>21039020</v>
      </c>
      <c r="Z87" s="20">
        <v>10017022006616</v>
      </c>
      <c r="AA87" s="19" t="s">
        <v>125</v>
      </c>
      <c r="AB87" s="11" t="s">
        <v>90</v>
      </c>
      <c r="AC87" s="11" t="s">
        <v>61</v>
      </c>
      <c r="AD87" s="11">
        <v>48</v>
      </c>
    </row>
    <row r="88" spans="1:30" x14ac:dyDescent="0.35">
      <c r="A88" s="17">
        <f t="shared" si="5"/>
        <v>87</v>
      </c>
      <c r="B88" s="11" t="s">
        <v>15</v>
      </c>
      <c r="C88" s="11" t="s">
        <v>50</v>
      </c>
      <c r="D88" s="11" t="s">
        <v>540</v>
      </c>
      <c r="E88" s="18">
        <v>8901808002772</v>
      </c>
      <c r="F88" s="11" t="s">
        <v>541</v>
      </c>
      <c r="G88" s="12" t="s">
        <v>53</v>
      </c>
      <c r="H88" s="12" t="s">
        <v>542</v>
      </c>
      <c r="I88" s="11" t="s">
        <v>543</v>
      </c>
      <c r="J88" s="11" t="s">
        <v>543</v>
      </c>
      <c r="K88" s="11" t="s">
        <v>540</v>
      </c>
      <c r="L88" s="11" t="s">
        <v>542</v>
      </c>
      <c r="M88" s="11" t="s">
        <v>544</v>
      </c>
      <c r="N88" s="11" t="s">
        <v>542</v>
      </c>
      <c r="O88" s="11" t="s">
        <v>100</v>
      </c>
      <c r="P88" s="11">
        <v>24</v>
      </c>
      <c r="Q88" s="11">
        <v>730</v>
      </c>
      <c r="R88" s="11">
        <v>80</v>
      </c>
      <c r="S88" s="11" t="s">
        <v>545</v>
      </c>
      <c r="T88" s="14">
        <v>0.23</v>
      </c>
      <c r="U88" s="12">
        <v>1.1200000000000001</v>
      </c>
      <c r="V88" s="15">
        <f t="shared" si="3"/>
        <v>1319.9999999999998</v>
      </c>
      <c r="W88" s="15">
        <f t="shared" si="4"/>
        <v>54.999999999999993</v>
      </c>
      <c r="X88" s="18">
        <v>8901808002772</v>
      </c>
      <c r="Y88" s="11">
        <v>21033000</v>
      </c>
      <c r="Z88" s="20">
        <v>10017022006616</v>
      </c>
      <c r="AA88" s="19" t="s">
        <v>125</v>
      </c>
      <c r="AB88" s="11" t="s">
        <v>90</v>
      </c>
      <c r="AC88" s="11" t="s">
        <v>61</v>
      </c>
      <c r="AD88" s="11">
        <v>24</v>
      </c>
    </row>
    <row r="89" spans="1:30" x14ac:dyDescent="0.35">
      <c r="A89" s="17">
        <f t="shared" si="5"/>
        <v>88</v>
      </c>
      <c r="B89" s="11" t="s">
        <v>15</v>
      </c>
      <c r="C89" s="11" t="s">
        <v>50</v>
      </c>
      <c r="D89" s="11" t="s">
        <v>546</v>
      </c>
      <c r="E89" s="18">
        <v>8906015540130</v>
      </c>
      <c r="F89" s="11" t="s">
        <v>547</v>
      </c>
      <c r="G89" s="12" t="s">
        <v>53</v>
      </c>
      <c r="H89" s="12" t="s">
        <v>548</v>
      </c>
      <c r="I89" s="11" t="s">
        <v>549</v>
      </c>
      <c r="J89" s="11" t="s">
        <v>549</v>
      </c>
      <c r="K89" s="11" t="s">
        <v>546</v>
      </c>
      <c r="L89" s="11" t="s">
        <v>548</v>
      </c>
      <c r="M89" s="11" t="s">
        <v>550</v>
      </c>
      <c r="N89" s="11" t="s">
        <v>548</v>
      </c>
      <c r="O89" s="11" t="s">
        <v>383</v>
      </c>
      <c r="P89" s="11">
        <v>36</v>
      </c>
      <c r="Q89" s="11">
        <v>730</v>
      </c>
      <c r="R89" s="11">
        <v>80</v>
      </c>
      <c r="S89" s="11" t="s">
        <v>545</v>
      </c>
      <c r="T89" s="14">
        <v>0.23</v>
      </c>
      <c r="U89" s="12">
        <v>1.1200000000000001</v>
      </c>
      <c r="V89" s="15">
        <f t="shared" si="3"/>
        <v>1979.9999999999998</v>
      </c>
      <c r="W89" s="15">
        <f t="shared" si="4"/>
        <v>54.999999999999993</v>
      </c>
      <c r="X89" s="18">
        <v>8906015540130</v>
      </c>
      <c r="Y89" s="11">
        <v>21039020</v>
      </c>
      <c r="Z89" s="20">
        <v>10017022006616</v>
      </c>
      <c r="AA89" s="19" t="s">
        <v>125</v>
      </c>
      <c r="AB89" s="11" t="s">
        <v>90</v>
      </c>
      <c r="AC89" s="11" t="s">
        <v>61</v>
      </c>
      <c r="AD89" s="11">
        <v>36</v>
      </c>
    </row>
    <row r="90" spans="1:30" x14ac:dyDescent="0.35">
      <c r="A90" s="17">
        <f t="shared" si="5"/>
        <v>89</v>
      </c>
      <c r="B90" s="11" t="s">
        <v>15</v>
      </c>
      <c r="C90" s="11" t="s">
        <v>50</v>
      </c>
      <c r="D90" s="11" t="s">
        <v>551</v>
      </c>
      <c r="E90" s="18">
        <v>8901808004516</v>
      </c>
      <c r="F90" s="11"/>
      <c r="G90" s="12" t="s">
        <v>53</v>
      </c>
      <c r="H90" s="12"/>
      <c r="I90" s="11" t="s">
        <v>552</v>
      </c>
      <c r="J90" s="11" t="s">
        <v>552</v>
      </c>
      <c r="K90" s="11" t="s">
        <v>551</v>
      </c>
      <c r="L90" s="11" t="s">
        <v>553</v>
      </c>
      <c r="M90" s="11" t="s">
        <v>554</v>
      </c>
      <c r="N90" s="11" t="s">
        <v>555</v>
      </c>
      <c r="O90" s="11" t="s">
        <v>121</v>
      </c>
      <c r="P90" s="11">
        <v>72</v>
      </c>
      <c r="Q90" s="11">
        <v>270</v>
      </c>
      <c r="R90" s="11">
        <v>50</v>
      </c>
      <c r="S90" s="11" t="s">
        <v>234</v>
      </c>
      <c r="T90" s="14">
        <v>0.23</v>
      </c>
      <c r="U90" s="12">
        <v>1.1200000000000001</v>
      </c>
      <c r="V90" s="15">
        <f t="shared" si="3"/>
        <v>2475</v>
      </c>
      <c r="W90" s="15">
        <f t="shared" si="4"/>
        <v>34.375</v>
      </c>
      <c r="X90" s="18">
        <v>8901808004516</v>
      </c>
      <c r="Y90" s="11">
        <v>21032000</v>
      </c>
      <c r="Z90" s="20">
        <v>10012022001051</v>
      </c>
      <c r="AA90" s="11" t="s">
        <v>556</v>
      </c>
      <c r="AB90" s="11" t="s">
        <v>556</v>
      </c>
      <c r="AC90" s="11" t="s">
        <v>61</v>
      </c>
      <c r="AD90" s="11">
        <v>72</v>
      </c>
    </row>
    <row r="91" spans="1:30" x14ac:dyDescent="0.35">
      <c r="A91" s="17">
        <f t="shared" si="5"/>
        <v>90</v>
      </c>
      <c r="B91" s="11" t="s">
        <v>62</v>
      </c>
      <c r="C91" s="11" t="s">
        <v>50</v>
      </c>
      <c r="D91" s="11" t="s">
        <v>557</v>
      </c>
      <c r="E91" s="18">
        <v>8901808007524</v>
      </c>
      <c r="F91" s="11" t="s">
        <v>558</v>
      </c>
      <c r="G91" s="12" t="s">
        <v>53</v>
      </c>
      <c r="H91" s="12" t="s">
        <v>559</v>
      </c>
      <c r="I91" s="11" t="s">
        <v>560</v>
      </c>
      <c r="J91" s="11" t="s">
        <v>560</v>
      </c>
      <c r="K91" s="11" t="s">
        <v>557</v>
      </c>
      <c r="L91" s="11" t="s">
        <v>561</v>
      </c>
      <c r="M91" s="11" t="s">
        <v>562</v>
      </c>
      <c r="N91" s="11" t="s">
        <v>561</v>
      </c>
      <c r="O91" s="11" t="s">
        <v>73</v>
      </c>
      <c r="P91" s="11">
        <v>24</v>
      </c>
      <c r="Q91" s="11">
        <v>547</v>
      </c>
      <c r="R91" s="11">
        <v>120</v>
      </c>
      <c r="S91" s="19" t="s">
        <v>122</v>
      </c>
      <c r="T91" s="14">
        <v>0.23</v>
      </c>
      <c r="U91" s="12">
        <v>1.1200000000000001</v>
      </c>
      <c r="V91" s="15">
        <f t="shared" si="3"/>
        <v>1980</v>
      </c>
      <c r="W91" s="15">
        <f t="shared" si="4"/>
        <v>82.5</v>
      </c>
      <c r="X91" s="11" t="s">
        <v>563</v>
      </c>
      <c r="Y91" s="11" t="s">
        <v>225</v>
      </c>
      <c r="Z91" s="20">
        <v>10017022006616</v>
      </c>
      <c r="AA91" s="19" t="s">
        <v>125</v>
      </c>
      <c r="AB91" s="11" t="s">
        <v>90</v>
      </c>
      <c r="AC91" s="11" t="s">
        <v>61</v>
      </c>
      <c r="AD91" s="11">
        <v>24</v>
      </c>
    </row>
    <row r="92" spans="1:30" x14ac:dyDescent="0.35">
      <c r="A92" s="17">
        <f t="shared" si="5"/>
        <v>91</v>
      </c>
      <c r="B92" s="11" t="s">
        <v>15</v>
      </c>
      <c r="C92" s="23" t="s">
        <v>50</v>
      </c>
      <c r="D92" s="23" t="s">
        <v>564</v>
      </c>
      <c r="E92" s="18">
        <v>8906015540147</v>
      </c>
      <c r="F92" s="23"/>
      <c r="G92" s="24" t="s">
        <v>53</v>
      </c>
      <c r="H92" s="24"/>
      <c r="I92" s="23" t="s">
        <v>565</v>
      </c>
      <c r="J92" s="23" t="s">
        <v>565</v>
      </c>
      <c r="K92" s="23" t="s">
        <v>564</v>
      </c>
      <c r="L92" s="23" t="s">
        <v>566</v>
      </c>
      <c r="M92" s="23" t="s">
        <v>567</v>
      </c>
      <c r="N92" s="23" t="s">
        <v>568</v>
      </c>
      <c r="O92" s="11" t="s">
        <v>121</v>
      </c>
      <c r="P92" s="11">
        <v>48</v>
      </c>
      <c r="Q92" s="11">
        <v>270</v>
      </c>
      <c r="R92" s="11">
        <v>50</v>
      </c>
      <c r="S92" s="19" t="s">
        <v>122</v>
      </c>
      <c r="T92" s="14">
        <v>0.23</v>
      </c>
      <c r="U92" s="12">
        <v>1.1200000000000001</v>
      </c>
      <c r="V92" s="15">
        <f t="shared" si="3"/>
        <v>1650</v>
      </c>
      <c r="W92" s="15">
        <f t="shared" si="4"/>
        <v>34.375</v>
      </c>
      <c r="X92" s="18">
        <v>8906015540147</v>
      </c>
      <c r="Y92" s="11">
        <v>21032000</v>
      </c>
      <c r="Z92" s="20">
        <v>10017022006616</v>
      </c>
      <c r="AA92" s="19" t="s">
        <v>125</v>
      </c>
      <c r="AB92" s="11" t="s">
        <v>90</v>
      </c>
      <c r="AC92" s="11" t="s">
        <v>61</v>
      </c>
      <c r="AD92" s="11">
        <v>48</v>
      </c>
    </row>
    <row r="93" spans="1:30" x14ac:dyDescent="0.35">
      <c r="A93" s="17">
        <f t="shared" si="5"/>
        <v>92</v>
      </c>
      <c r="B93" s="11" t="s">
        <v>62</v>
      </c>
      <c r="C93" s="11" t="s">
        <v>50</v>
      </c>
      <c r="D93" s="11" t="s">
        <v>569</v>
      </c>
      <c r="E93" s="18">
        <v>8901808000990</v>
      </c>
      <c r="F93" s="11" t="s">
        <v>570</v>
      </c>
      <c r="G93" s="19" t="s">
        <v>53</v>
      </c>
      <c r="H93" s="19" t="s">
        <v>571</v>
      </c>
      <c r="I93" s="11" t="s">
        <v>572</v>
      </c>
      <c r="J93" s="29" t="s">
        <v>572</v>
      </c>
      <c r="K93" s="11" t="s">
        <v>569</v>
      </c>
      <c r="L93" s="11" t="s">
        <v>573</v>
      </c>
      <c r="M93" s="11" t="s">
        <v>574</v>
      </c>
      <c r="N93" s="11" t="s">
        <v>573</v>
      </c>
      <c r="O93" s="11" t="s">
        <v>575</v>
      </c>
      <c r="P93" s="11">
        <v>100</v>
      </c>
      <c r="Q93" s="11">
        <v>730</v>
      </c>
      <c r="R93" s="11">
        <v>52</v>
      </c>
      <c r="S93" s="11" t="s">
        <v>88</v>
      </c>
      <c r="T93" s="30">
        <v>0.23</v>
      </c>
      <c r="U93" s="11">
        <v>1.18</v>
      </c>
      <c r="V93" s="15">
        <f t="shared" si="3"/>
        <v>3393.2203389830511</v>
      </c>
      <c r="W93" s="15">
        <f t="shared" si="4"/>
        <v>33.932203389830512</v>
      </c>
      <c r="X93" s="11" t="s">
        <v>576</v>
      </c>
      <c r="Y93" s="11" t="s">
        <v>420</v>
      </c>
      <c r="Z93" s="18">
        <v>10012062000166</v>
      </c>
      <c r="AA93" s="11" t="s">
        <v>60</v>
      </c>
      <c r="AB93" s="11" t="s">
        <v>60</v>
      </c>
      <c r="AC93" s="11" t="s">
        <v>61</v>
      </c>
      <c r="AD93" s="11">
        <v>100</v>
      </c>
    </row>
    <row r="94" spans="1:30" x14ac:dyDescent="0.35">
      <c r="A94" s="17">
        <f t="shared" si="5"/>
        <v>93</v>
      </c>
      <c r="B94" s="11" t="s">
        <v>15</v>
      </c>
      <c r="C94" s="11" t="s">
        <v>50</v>
      </c>
      <c r="D94" s="11" t="s">
        <v>577</v>
      </c>
      <c r="E94" s="18">
        <v>8901808005681</v>
      </c>
      <c r="F94" s="11" t="s">
        <v>578</v>
      </c>
      <c r="G94" s="19" t="s">
        <v>53</v>
      </c>
      <c r="H94" s="19" t="s">
        <v>579</v>
      </c>
      <c r="I94" s="11" t="s">
        <v>580</v>
      </c>
      <c r="J94" s="11" t="s">
        <v>580</v>
      </c>
      <c r="K94" s="11" t="s">
        <v>577</v>
      </c>
      <c r="L94" s="11" t="s">
        <v>581</v>
      </c>
      <c r="M94" s="11" t="s">
        <v>582</v>
      </c>
      <c r="N94" s="11" t="s">
        <v>581</v>
      </c>
      <c r="O94" s="11" t="s">
        <v>583</v>
      </c>
      <c r="P94" s="11">
        <v>30</v>
      </c>
      <c r="Q94" s="11">
        <v>210</v>
      </c>
      <c r="R94" s="11">
        <v>65</v>
      </c>
      <c r="S94" s="11" t="s">
        <v>584</v>
      </c>
      <c r="T94" s="30">
        <v>0.23</v>
      </c>
      <c r="U94" s="11">
        <v>1.18</v>
      </c>
      <c r="V94" s="15">
        <f t="shared" si="3"/>
        <v>1272.4576271186443</v>
      </c>
      <c r="W94" s="15">
        <f t="shared" si="4"/>
        <v>42.415254237288146</v>
      </c>
      <c r="X94" s="18">
        <v>8901808005681</v>
      </c>
      <c r="Y94" s="11" t="s">
        <v>162</v>
      </c>
      <c r="Z94" s="20">
        <v>10012022001051</v>
      </c>
      <c r="AA94" s="11" t="s">
        <v>585</v>
      </c>
      <c r="AB94" s="11" t="s">
        <v>90</v>
      </c>
      <c r="AC94" s="11" t="s">
        <v>61</v>
      </c>
      <c r="AD94" s="11">
        <v>30</v>
      </c>
    </row>
    <row r="95" spans="1:30" x14ac:dyDescent="0.35">
      <c r="A95" s="17">
        <f t="shared" si="5"/>
        <v>94</v>
      </c>
      <c r="B95" s="11" t="s">
        <v>62</v>
      </c>
      <c r="C95" s="11" t="s">
        <v>50</v>
      </c>
      <c r="D95" s="11" t="s">
        <v>586</v>
      </c>
      <c r="E95" s="18">
        <v>8901808005322</v>
      </c>
      <c r="F95" s="11" t="s">
        <v>587</v>
      </c>
      <c r="G95" s="19" t="s">
        <v>53</v>
      </c>
      <c r="H95" s="19" t="s">
        <v>588</v>
      </c>
      <c r="I95" s="11" t="s">
        <v>580</v>
      </c>
      <c r="J95" s="11" t="s">
        <v>580</v>
      </c>
      <c r="K95" s="11" t="s">
        <v>586</v>
      </c>
      <c r="L95" s="11" t="s">
        <v>589</v>
      </c>
      <c r="M95" s="11" t="s">
        <v>590</v>
      </c>
      <c r="N95" s="11" t="s">
        <v>589</v>
      </c>
      <c r="O95" s="11" t="s">
        <v>591</v>
      </c>
      <c r="P95" s="11">
        <v>16</v>
      </c>
      <c r="Q95" s="11">
        <v>210</v>
      </c>
      <c r="R95" s="11">
        <v>270</v>
      </c>
      <c r="S95" s="11" t="s">
        <v>584</v>
      </c>
      <c r="T95" s="30">
        <v>0.23</v>
      </c>
      <c r="U95" s="11">
        <v>1.18</v>
      </c>
      <c r="V95" s="15">
        <f t="shared" si="3"/>
        <v>2818.9830508474579</v>
      </c>
      <c r="W95" s="15">
        <f t="shared" si="4"/>
        <v>176.18644067796612</v>
      </c>
      <c r="X95" s="11" t="s">
        <v>592</v>
      </c>
      <c r="Y95" s="11" t="s">
        <v>162</v>
      </c>
      <c r="Z95" s="20">
        <v>10017022006616</v>
      </c>
      <c r="AA95" s="11" t="s">
        <v>585</v>
      </c>
      <c r="AB95" s="11" t="s">
        <v>90</v>
      </c>
      <c r="AC95" s="11" t="s">
        <v>61</v>
      </c>
      <c r="AD95" s="11">
        <v>16</v>
      </c>
    </row>
    <row r="96" spans="1:30" x14ac:dyDescent="0.35">
      <c r="A96" s="17">
        <f t="shared" si="5"/>
        <v>95</v>
      </c>
      <c r="B96" s="11" t="s">
        <v>15</v>
      </c>
      <c r="C96" s="11" t="s">
        <v>50</v>
      </c>
      <c r="D96" s="11" t="s">
        <v>593</v>
      </c>
      <c r="E96" s="18">
        <v>8901808007692</v>
      </c>
      <c r="F96" s="11" t="s">
        <v>594</v>
      </c>
      <c r="G96" s="11" t="s">
        <v>53</v>
      </c>
      <c r="H96" s="11" t="s">
        <v>595</v>
      </c>
      <c r="I96" s="11" t="s">
        <v>596</v>
      </c>
      <c r="J96" s="11" t="s">
        <v>596</v>
      </c>
      <c r="K96" s="11" t="s">
        <v>593</v>
      </c>
      <c r="L96" s="11" t="s">
        <v>597</v>
      </c>
      <c r="M96" s="11" t="s">
        <v>598</v>
      </c>
      <c r="N96" s="11" t="s">
        <v>599</v>
      </c>
      <c r="O96" s="11" t="s">
        <v>600</v>
      </c>
      <c r="P96" s="11">
        <v>144</v>
      </c>
      <c r="Q96" s="11">
        <v>365</v>
      </c>
      <c r="R96" s="11">
        <v>25</v>
      </c>
      <c r="S96" s="11" t="s">
        <v>353</v>
      </c>
      <c r="T96" s="31">
        <v>0.23</v>
      </c>
      <c r="U96" s="11">
        <v>1.18</v>
      </c>
      <c r="V96" s="32">
        <f t="shared" si="3"/>
        <v>2349.1525423728817</v>
      </c>
      <c r="W96" s="15">
        <f t="shared" si="4"/>
        <v>16.3135593220339</v>
      </c>
      <c r="X96" s="18">
        <v>8901808007692</v>
      </c>
      <c r="Y96" s="33" t="s">
        <v>162</v>
      </c>
      <c r="Z96" s="18">
        <v>10012022001051</v>
      </c>
      <c r="AA96" s="11" t="s">
        <v>90</v>
      </c>
      <c r="AB96" s="11" t="s">
        <v>90</v>
      </c>
      <c r="AC96" s="11" t="s">
        <v>61</v>
      </c>
      <c r="AD96" s="34">
        <v>144</v>
      </c>
    </row>
    <row r="97" spans="1:30" x14ac:dyDescent="0.35">
      <c r="A97" s="17">
        <f t="shared" si="5"/>
        <v>96</v>
      </c>
      <c r="B97" s="11" t="s">
        <v>15</v>
      </c>
      <c r="C97" s="11" t="s">
        <v>448</v>
      </c>
      <c r="D97" s="11" t="s">
        <v>601</v>
      </c>
      <c r="E97" s="18">
        <v>8901808002147</v>
      </c>
      <c r="F97" s="19" t="s">
        <v>602</v>
      </c>
      <c r="G97" s="19" t="s">
        <v>53</v>
      </c>
      <c r="H97" s="19" t="s">
        <v>603</v>
      </c>
      <c r="I97" s="11" t="s">
        <v>452</v>
      </c>
      <c r="J97" s="11" t="s">
        <v>452</v>
      </c>
      <c r="K97" s="11" t="s">
        <v>601</v>
      </c>
      <c r="L97" s="11" t="s">
        <v>604</v>
      </c>
      <c r="M97" s="11" t="s">
        <v>605</v>
      </c>
      <c r="N97" s="11" t="s">
        <v>604</v>
      </c>
      <c r="O97" s="11" t="s">
        <v>606</v>
      </c>
      <c r="P97" s="11">
        <v>24</v>
      </c>
      <c r="Q97" s="11">
        <v>365</v>
      </c>
      <c r="R97" s="11">
        <v>90</v>
      </c>
      <c r="S97" s="11" t="s">
        <v>234</v>
      </c>
      <c r="T97" s="35">
        <v>0.23</v>
      </c>
      <c r="U97" s="34">
        <v>1.18</v>
      </c>
      <c r="V97" s="36">
        <f t="shared" si="3"/>
        <v>1409.4915254237289</v>
      </c>
      <c r="W97" s="37">
        <f>V97/P97</f>
        <v>58.728813559322042</v>
      </c>
      <c r="X97" s="18">
        <v>8901808002147</v>
      </c>
      <c r="Y97" s="11" t="s">
        <v>464</v>
      </c>
      <c r="Z97" s="18">
        <v>10014013000845</v>
      </c>
      <c r="AA97" s="11" t="s">
        <v>456</v>
      </c>
      <c r="AB97" s="11" t="s">
        <v>90</v>
      </c>
      <c r="AC97" s="11" t="s">
        <v>61</v>
      </c>
      <c r="AD97" s="11"/>
    </row>
    <row r="98" spans="1:30" x14ac:dyDescent="0.35">
      <c r="A98" s="17">
        <f t="shared" si="5"/>
        <v>97</v>
      </c>
      <c r="B98" s="3"/>
      <c r="C98" s="11" t="s">
        <v>50</v>
      </c>
      <c r="D98" s="38" t="s">
        <v>607</v>
      </c>
      <c r="E98" s="18">
        <v>8901808007951</v>
      </c>
      <c r="F98" s="12" t="s">
        <v>608</v>
      </c>
      <c r="G98" s="7"/>
      <c r="H98" s="38" t="s">
        <v>609</v>
      </c>
      <c r="I98" s="7"/>
      <c r="J98" s="7"/>
      <c r="K98" s="38" t="s">
        <v>607</v>
      </c>
      <c r="L98" s="7"/>
      <c r="M98" s="38" t="s">
        <v>610</v>
      </c>
      <c r="N98" s="38" t="s">
        <v>609</v>
      </c>
      <c r="O98" s="3" t="s">
        <v>611</v>
      </c>
      <c r="P98" s="3">
        <v>16</v>
      </c>
      <c r="Q98" s="3"/>
      <c r="R98" s="3">
        <v>186</v>
      </c>
      <c r="S98" s="3"/>
      <c r="T98" s="35">
        <v>0.23</v>
      </c>
      <c r="U98" s="34">
        <v>1.18</v>
      </c>
      <c r="V98" s="36">
        <f t="shared" si="3"/>
        <v>1941.9661016949153</v>
      </c>
      <c r="W98" s="37">
        <f>V98/P98</f>
        <v>121.37288135593221</v>
      </c>
      <c r="X98" s="18">
        <v>8901808007951</v>
      </c>
      <c r="Y98" s="3"/>
      <c r="Z98" s="3"/>
      <c r="AA98" s="3"/>
      <c r="AB98" s="3"/>
      <c r="AC98" s="3"/>
      <c r="AD98" s="3"/>
    </row>
  </sheetData>
  <dataValidations count="1">
    <dataValidation type="custom" allowBlank="1" showInputMessage="1" showErrorMessage="1" errorTitle="Read-only data" error="This data is not editable." promptTitle="ASIN" prompt="Amazon Standard Item Number" sqref="F98" xr:uid="{70E1AD85-361C-4F65-BBB0-96CE64F284D7}">
      <formula1>TEXT(INDIRECT("D"&amp;ROW()),"0")</formula1>
    </dataValidation>
  </dataValidation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Purchase Order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Mahendra Randhe</cp:lastModifiedBy>
  <dcterms:created xsi:type="dcterms:W3CDTF">2021-04-27T07:50:54Z</dcterms:created>
  <dcterms:modified xsi:type="dcterms:W3CDTF">2024-05-09T05:40:49Z</dcterms:modified>
</cp:coreProperties>
</file>