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887" documentId="14_{2C9C697C-B3CB-43D0-B7E9-F0CC6FC3068C}" xr6:coauthVersionLast="47" xr6:coauthVersionMax="47" xr10:uidLastSave="{F70546FA-9E88-4013-A447-A83B4A3C904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externalReferences>
    <externalReference r:id="rId3"/>
  </externalReference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G7" i="1"/>
  <c r="G8" i="1"/>
  <c r="G9" i="1"/>
  <c r="G10" i="1"/>
  <c r="G6" i="1"/>
  <c r="H7" i="1"/>
  <c r="H8" i="1"/>
  <c r="H9" i="1"/>
  <c r="H10" i="1"/>
  <c r="H6" i="1"/>
  <c r="J6" i="1"/>
</calcChain>
</file>

<file path=xl/sharedStrings.xml><?xml version="1.0" encoding="utf-8"?>
<sst xmlns="http://schemas.openxmlformats.org/spreadsheetml/2006/main" count="52" uniqueCount="42">
  <si>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</si>
  <si>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</si>
  <si>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</si>
  <si>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</si>
  <si>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</si>
  <si>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</si>
  <si>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</si>
  <si>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</si>
  <si>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</si>
  <si>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</si>
  <si>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</si>
  <si>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</si>
  <si>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</si>
  <si>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</si>
  <si>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</si>
  <si>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</si>
  <si>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</si>
  <si>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</si>
  <si>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</si>
  <si>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</si>
  <si>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</si>
  <si>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</si>
  <si>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</si>
  <si>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</si>
  <si>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</si>
  <si>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Kolkata </t>
  </si>
  <si>
    <t>B00LK2L19Q</t>
  </si>
  <si>
    <t>Weikfield Custard Powder | Vanilla Flavor | Makes Smooth &amp; Creamy Custard | Contains Quality Ingredients | Best For Fruit Salads &amp; Puddings | 100g Carton</t>
  </si>
  <si>
    <t>8901808000068</t>
  </si>
  <si>
    <t>8OM4XFNW</t>
  </si>
  <si>
    <t>B010VIXP9S</t>
  </si>
  <si>
    <t>8901808004783</t>
  </si>
  <si>
    <t>B018S3KH76</t>
  </si>
  <si>
    <t>8901808004554</t>
  </si>
  <si>
    <t>B018S3KHFS</t>
  </si>
  <si>
    <t>8901808004561</t>
  </si>
  <si>
    <t>B0C5X9SC84</t>
  </si>
  <si>
    <t>FG-8151027</t>
  </si>
  <si>
    <t>Weikfield Strawberry Falooda Mix | Instant Falooda Mix | Delicous &amp; Refreshing Flavor | 200g Pouch</t>
  </si>
  <si>
    <t>Weikfield Cooker Cake Mix | Chocolate Flavor | No Microwave Needed | 100% Vegetarian | Dry Mix to Make Soft &amp; Yummy Cake | 150 g Carton</t>
  </si>
  <si>
    <t>Weikfield Cooker Cake Mix | Vanilla Flavor | No Microwave Needed | 100% Vegetarian | Dry Mix to Make Soft &amp; Yummy Cake | 150 gram Carton</t>
  </si>
  <si>
    <t>Weikfield Elbow Pasta | 100% Premium Quality Durum Wheat Semolina | High Protein | Fiber Rich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</si>
</sst>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mahendra_randhe_amplicomm_com/Documents/Desktop/Master%20file/PO%20confirmation%20Master%20Amazon%20FEB%20MONTH.xlsx" TargetMode="External"/><Relationship Id="rId1" Type="http://schemas.openxmlformats.org/officeDocument/2006/relationships/externalLinkPath" Target="PO%20confirmation%20Master%20Amazon%20FEB%20MON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Sheet"/>
      <sheetName val="PO Draft"/>
      <sheetName val="Location mapping"/>
      <sheetName val="AZ cost Master Sheet "/>
      <sheetName val="Amazon"/>
      <sheetName val="Sheet8"/>
      <sheetName val="SOH"/>
      <sheetName val="Lead Time"/>
    </sheetNames>
    <sheetDataSet>
      <sheetData sheetId="0"/>
      <sheetData sheetId="1"/>
      <sheetData sheetId="2"/>
      <sheetData sheetId="3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J1" t="str">
            <v>4 digit HSN</v>
          </cell>
          <cell r="K1" t="str">
            <v>MRP</v>
          </cell>
          <cell r="L1" t="str">
            <v>TOT Margin (MRP markdown)</v>
          </cell>
          <cell r="M1" t="str">
            <v>GST%</v>
          </cell>
          <cell r="N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I2" t="b">
            <v>0</v>
          </cell>
          <cell r="K2">
            <v>52</v>
          </cell>
          <cell r="L2">
            <v>0.23</v>
          </cell>
          <cell r="M2">
            <v>0.18</v>
          </cell>
          <cell r="N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I3" t="b">
            <v>0</v>
          </cell>
          <cell r="K3">
            <v>195</v>
          </cell>
          <cell r="L3">
            <v>0.23</v>
          </cell>
          <cell r="M3">
            <v>0.05</v>
          </cell>
          <cell r="N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I4" t="b">
            <v>0</v>
          </cell>
          <cell r="K4">
            <v>195</v>
          </cell>
          <cell r="L4">
            <v>0.23</v>
          </cell>
          <cell r="M4">
            <v>0.05</v>
          </cell>
          <cell r="N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I5" t="b">
            <v>0</v>
          </cell>
          <cell r="K5">
            <v>195</v>
          </cell>
          <cell r="L5">
            <v>0.23</v>
          </cell>
          <cell r="M5">
            <v>0.05</v>
          </cell>
          <cell r="N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I6" t="b">
            <v>0</v>
          </cell>
          <cell r="K6">
            <v>195</v>
          </cell>
          <cell r="L6">
            <v>0.23</v>
          </cell>
          <cell r="M6">
            <v>0.05</v>
          </cell>
          <cell r="N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I7" t="b">
            <v>0</v>
          </cell>
          <cell r="K7">
            <v>195</v>
          </cell>
          <cell r="L7">
            <v>0.23</v>
          </cell>
          <cell r="M7">
            <v>0.05</v>
          </cell>
          <cell r="N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I8" t="b">
            <v>0</v>
          </cell>
          <cell r="K8">
            <v>150</v>
          </cell>
          <cell r="L8">
            <v>0.23</v>
          </cell>
          <cell r="M8">
            <v>0.12</v>
          </cell>
          <cell r="N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I9" t="b">
            <v>0</v>
          </cell>
          <cell r="K9">
            <v>215</v>
          </cell>
          <cell r="L9">
            <v>0.23</v>
          </cell>
          <cell r="M9">
            <v>0.05</v>
          </cell>
          <cell r="N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I10" t="b">
            <v>0</v>
          </cell>
          <cell r="K10">
            <v>165</v>
          </cell>
          <cell r="L10">
            <v>0.23</v>
          </cell>
          <cell r="M10">
            <v>0.18</v>
          </cell>
          <cell r="N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I11" t="b">
            <v>0</v>
          </cell>
          <cell r="K11">
            <v>185</v>
          </cell>
          <cell r="L11">
            <v>0.23</v>
          </cell>
          <cell r="M11">
            <v>0.18</v>
          </cell>
          <cell r="N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I12" t="b">
            <v>0</v>
          </cell>
          <cell r="K12">
            <v>150</v>
          </cell>
          <cell r="L12">
            <v>0.23</v>
          </cell>
          <cell r="M12">
            <v>0.12</v>
          </cell>
          <cell r="N12">
            <v>24</v>
          </cell>
        </row>
        <row r="13">
          <cell r="A13" t="str">
            <v>B09FSTZ69W</v>
          </cell>
          <cell r="B13" t="str">
            <v>Weikfield Custard - Ready To Eat - Vanilla, 1000 ml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G13" t="str">
            <v>FG-4111118</v>
          </cell>
          <cell r="I13" t="b">
            <v>0</v>
          </cell>
          <cell r="K13">
            <v>270</v>
          </cell>
          <cell r="L13">
            <v>0.23</v>
          </cell>
          <cell r="M13">
            <v>0.18</v>
          </cell>
          <cell r="N13">
            <v>16</v>
          </cell>
        </row>
        <row r="14">
          <cell r="A14" t="str">
            <v>B09G94CVYG</v>
          </cell>
          <cell r="B14" t="str">
            <v>Chef's Basket - Penne Pasta - 500 gm</v>
          </cell>
          <cell r="C14" t="str">
            <v>YES</v>
          </cell>
          <cell r="D14" t="str">
            <v>Chef Basket</v>
          </cell>
          <cell r="E14" t="str">
            <v>Weikfield Foods Pvt Ltd</v>
          </cell>
          <cell r="F14">
            <v>8901808000518</v>
          </cell>
          <cell r="G14" t="str">
            <v>FG-421238</v>
          </cell>
          <cell r="H14">
            <v>19023010</v>
          </cell>
          <cell r="I14" t="b">
            <v>0</v>
          </cell>
          <cell r="K14">
            <v>180</v>
          </cell>
          <cell r="L14">
            <v>0.23</v>
          </cell>
          <cell r="M14">
            <v>0.12</v>
          </cell>
          <cell r="N14">
            <v>24</v>
          </cell>
        </row>
        <row r="15">
          <cell r="A15" t="str">
            <v>B09G96DF96</v>
          </cell>
          <cell r="B15" t="str">
            <v>Chef's Basket - Fusilli Pasta - 500 gm</v>
          </cell>
          <cell r="C15" t="str">
            <v>YES</v>
          </cell>
          <cell r="D15" t="str">
            <v>Chef Basket</v>
          </cell>
          <cell r="E15" t="str">
            <v>Weikfield Foods Pvt Ltd</v>
          </cell>
          <cell r="F15">
            <v>8906057023271</v>
          </cell>
          <cell r="G15" t="str">
            <v>FG-421236</v>
          </cell>
          <cell r="H15">
            <v>19023010</v>
          </cell>
          <cell r="I15" t="b">
            <v>0</v>
          </cell>
          <cell r="K15">
            <v>180</v>
          </cell>
          <cell r="L15">
            <v>0.23</v>
          </cell>
          <cell r="M15">
            <v>0.12</v>
          </cell>
          <cell r="N15">
            <v>24</v>
          </cell>
        </row>
        <row r="16">
          <cell r="A16" t="str">
            <v>B09G96K43Z</v>
          </cell>
          <cell r="B16" t="str">
            <v>Weikfield Baking Soda - 100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8901808006190</v>
          </cell>
          <cell r="G16" t="str">
            <v>FG-411305</v>
          </cell>
          <cell r="H16">
            <v>28363000</v>
          </cell>
          <cell r="I16" t="b">
            <v>0</v>
          </cell>
          <cell r="K16">
            <v>33</v>
          </cell>
          <cell r="L16">
            <v>0.23</v>
          </cell>
          <cell r="M16">
            <v>0.18</v>
          </cell>
          <cell r="N16">
            <v>100</v>
          </cell>
        </row>
        <row r="17">
          <cell r="A17" t="str">
            <v>B09G9DTNPQ</v>
          </cell>
          <cell r="B17" t="str">
            <v>Chef's Basket - Elbow Pasta - 500 gm</v>
          </cell>
          <cell r="C17" t="str">
            <v>YES</v>
          </cell>
          <cell r="D17" t="str">
            <v>Chef Basket</v>
          </cell>
          <cell r="E17" t="str">
            <v>Weikfield Foods Pvt Ltd</v>
          </cell>
          <cell r="F17">
            <v>8901808006619</v>
          </cell>
          <cell r="G17" t="str">
            <v>FG-421237</v>
          </cell>
          <cell r="H17">
            <v>19023010</v>
          </cell>
          <cell r="I17" t="b">
            <v>0</v>
          </cell>
          <cell r="K17">
            <v>180</v>
          </cell>
          <cell r="L17">
            <v>0.23</v>
          </cell>
          <cell r="M17">
            <v>0.12</v>
          </cell>
          <cell r="N17">
            <v>24</v>
          </cell>
        </row>
        <row r="18">
          <cell r="A18" t="str">
            <v>B09G9DTNPW</v>
          </cell>
          <cell r="B18" t="str">
            <v>Weikfield Instant Pasta - Masala Twist - Durum Wheat - 77Gm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8901808006886</v>
          </cell>
          <cell r="G18" t="str">
            <v>FG-411234</v>
          </cell>
          <cell r="H18">
            <v>19023010</v>
          </cell>
          <cell r="I18" t="b">
            <v>0</v>
          </cell>
          <cell r="K18">
            <v>30</v>
          </cell>
          <cell r="L18">
            <v>0.23</v>
          </cell>
          <cell r="M18">
            <v>0.12</v>
          </cell>
          <cell r="N18">
            <v>60</v>
          </cell>
        </row>
        <row r="19">
          <cell r="A19" t="str">
            <v>B004GB5Z0O</v>
          </cell>
          <cell r="B19" t="str">
            <v>Weikfield Chilli Vinegar, 200g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8906015540178</v>
          </cell>
          <cell r="G19" t="str">
            <v>FG-411404</v>
          </cell>
          <cell r="H19">
            <v>22090010</v>
          </cell>
          <cell r="I19" t="b">
            <v>0</v>
          </cell>
          <cell r="K19">
            <v>60</v>
          </cell>
          <cell r="L19">
            <v>0.23</v>
          </cell>
          <cell r="M19">
            <v>0.18</v>
          </cell>
          <cell r="N19">
            <v>48</v>
          </cell>
        </row>
        <row r="20">
          <cell r="A20" t="str">
            <v>B004KFHIBK</v>
          </cell>
          <cell r="B20" t="str">
            <v>Weikfield Baking Powder,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8901808000020</v>
          </cell>
          <cell r="G20" t="str">
            <v>FG-411325</v>
          </cell>
          <cell r="H20">
            <v>21023000</v>
          </cell>
          <cell r="I20" t="b">
            <v>0</v>
          </cell>
          <cell r="K20">
            <v>36</v>
          </cell>
          <cell r="L20">
            <v>0.23</v>
          </cell>
          <cell r="M20">
            <v>0.12</v>
          </cell>
          <cell r="N20">
            <v>100</v>
          </cell>
        </row>
        <row r="21">
          <cell r="A21" t="str">
            <v>B00LK2L19Q</v>
          </cell>
          <cell r="B21" t="str">
            <v>Weikfield Custard Powder - Vanilla, 100g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8901808000068</v>
          </cell>
          <cell r="G21" t="str">
            <v>FG-411116</v>
          </cell>
          <cell r="H21">
            <v>21069080</v>
          </cell>
          <cell r="I21" t="b">
            <v>0</v>
          </cell>
          <cell r="K21">
            <v>43</v>
          </cell>
          <cell r="L21">
            <v>0.23</v>
          </cell>
          <cell r="M21">
            <v>0.18</v>
          </cell>
          <cell r="N21">
            <v>100</v>
          </cell>
        </row>
        <row r="22">
          <cell r="A22" t="str">
            <v>B00M4Z9ZPA</v>
          </cell>
          <cell r="B22" t="str">
            <v>Weikfield Custard Powder, Mango Flavour 75g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8901808003830</v>
          </cell>
          <cell r="G22" t="str">
            <v>FG-411133</v>
          </cell>
          <cell r="H22">
            <v>21069080</v>
          </cell>
          <cell r="I22" t="b">
            <v>0</v>
          </cell>
          <cell r="K22">
            <v>52</v>
          </cell>
          <cell r="L22">
            <v>0.23</v>
          </cell>
          <cell r="M22">
            <v>0.18</v>
          </cell>
          <cell r="N22">
            <v>100</v>
          </cell>
        </row>
        <row r="23">
          <cell r="A23" t="str">
            <v>B00M4ZA7UM</v>
          </cell>
          <cell r="B23" t="str">
            <v>Weikfield Custard Powder Strawberry, 75g + Free Weikfield Custard Powder Vanilla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8901808003816</v>
          </cell>
          <cell r="G23" t="str">
            <v>FG-411135</v>
          </cell>
          <cell r="H23">
            <v>21069080</v>
          </cell>
          <cell r="I23" t="b">
            <v>0</v>
          </cell>
          <cell r="K23">
            <v>52</v>
          </cell>
          <cell r="L23">
            <v>0.23</v>
          </cell>
          <cell r="M23">
            <v>0.18</v>
          </cell>
          <cell r="N23">
            <v>100</v>
          </cell>
        </row>
        <row r="24">
          <cell r="A24" t="str">
            <v>B00M4ZABEE</v>
          </cell>
          <cell r="B24" t="str">
            <v>Weikfield Green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8906015540116</v>
          </cell>
          <cell r="G24" t="str">
            <v>FG-411405</v>
          </cell>
          <cell r="H24">
            <v>21039020</v>
          </cell>
          <cell r="I24" t="b">
            <v>0</v>
          </cell>
          <cell r="K24">
            <v>60</v>
          </cell>
          <cell r="L24">
            <v>0.23</v>
          </cell>
          <cell r="M24">
            <v>0.12</v>
          </cell>
          <cell r="N24">
            <v>48</v>
          </cell>
        </row>
        <row r="25">
          <cell r="A25" t="str">
            <v>B00M4ZAH7U</v>
          </cell>
          <cell r="B25" t="str">
            <v>Weikfield Red Chilli Sauce, 200g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8906015540147</v>
          </cell>
          <cell r="G25" t="str">
            <v>FG-411406</v>
          </cell>
          <cell r="H25">
            <v>21039020</v>
          </cell>
          <cell r="I25" t="b">
            <v>0</v>
          </cell>
          <cell r="K25">
            <v>60</v>
          </cell>
          <cell r="L25">
            <v>0.23</v>
          </cell>
          <cell r="M25">
            <v>0.12</v>
          </cell>
          <cell r="N25">
            <v>48</v>
          </cell>
        </row>
        <row r="26">
          <cell r="A26" t="str">
            <v>B00M4ZAJI2</v>
          </cell>
          <cell r="B26" t="str">
            <v>Weikfield Soya Sauce, 200g (Free 20g Extra Inside)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8906015540109</v>
          </cell>
          <cell r="G26" t="str">
            <v>FG-411410</v>
          </cell>
          <cell r="H26">
            <v>21031000</v>
          </cell>
          <cell r="I26" t="b">
            <v>0</v>
          </cell>
          <cell r="K26">
            <v>60</v>
          </cell>
          <cell r="L26">
            <v>0.23</v>
          </cell>
          <cell r="M26">
            <v>0.12</v>
          </cell>
          <cell r="N26">
            <v>48</v>
          </cell>
        </row>
        <row r="27">
          <cell r="A27" t="str">
            <v>B00M4ZAMV6</v>
          </cell>
          <cell r="B27" t="str">
            <v>Weikfield Caramel Pudding Mix, 70g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8901808000990</v>
          </cell>
          <cell r="G27" t="str">
            <v>FG-411131</v>
          </cell>
          <cell r="H27">
            <v>21069099</v>
          </cell>
          <cell r="I27" t="b">
            <v>0</v>
          </cell>
          <cell r="K27">
            <v>52</v>
          </cell>
          <cell r="L27">
            <v>0.23</v>
          </cell>
          <cell r="M27">
            <v>0.18</v>
          </cell>
          <cell r="N27">
            <v>100</v>
          </cell>
        </row>
        <row r="28">
          <cell r="A28" t="str">
            <v>B00M4ZAQSK</v>
          </cell>
          <cell r="B28" t="str">
            <v>Weikfield Jelly Crystals, Orange,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8901808000464</v>
          </cell>
          <cell r="G28" t="str">
            <v>FG-411128</v>
          </cell>
          <cell r="H28">
            <v>21069099</v>
          </cell>
          <cell r="I28" t="b">
            <v>0</v>
          </cell>
          <cell r="K28">
            <v>55</v>
          </cell>
          <cell r="L28">
            <v>0.23</v>
          </cell>
          <cell r="M28">
            <v>0.18</v>
          </cell>
          <cell r="N28">
            <v>100</v>
          </cell>
        </row>
        <row r="29">
          <cell r="A29" t="str">
            <v>B00M4ZATBY</v>
          </cell>
          <cell r="B29" t="str">
            <v>Weikfield Jelly Crystals, Raspberry,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8901808000525</v>
          </cell>
          <cell r="G29" t="str">
            <v>FG-411129</v>
          </cell>
          <cell r="H29">
            <v>21069099</v>
          </cell>
          <cell r="I29" t="b">
            <v>0</v>
          </cell>
          <cell r="K29">
            <v>55</v>
          </cell>
          <cell r="L29">
            <v>0.23</v>
          </cell>
          <cell r="M29">
            <v>0.18</v>
          </cell>
          <cell r="N29">
            <v>100</v>
          </cell>
        </row>
        <row r="30">
          <cell r="A30" t="str">
            <v>B00M4ZAVB2</v>
          </cell>
          <cell r="B30" t="str">
            <v>Weikfield Jelly Crystals, Strawberry, 90g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8901808000457</v>
          </cell>
          <cell r="G30" t="str">
            <v>FG-411126</v>
          </cell>
          <cell r="H30">
            <v>21069099</v>
          </cell>
          <cell r="I30" t="b">
            <v>0</v>
          </cell>
          <cell r="K30">
            <v>55</v>
          </cell>
          <cell r="L30">
            <v>0.23</v>
          </cell>
          <cell r="M30">
            <v>0.18</v>
          </cell>
          <cell r="N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I31" t="b">
            <v>0</v>
          </cell>
          <cell r="K31">
            <v>190</v>
          </cell>
          <cell r="L31">
            <v>0.23</v>
          </cell>
          <cell r="M31">
            <v>0.12</v>
          </cell>
          <cell r="N31">
            <v>24</v>
          </cell>
        </row>
        <row r="32">
          <cell r="A32" t="str">
            <v>B00M4ZBNUA</v>
          </cell>
          <cell r="B32" t="str">
            <v>Weikfield Penne Pasta, 200g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8901808003960</v>
          </cell>
          <cell r="G32" t="str">
            <v>FG-411203</v>
          </cell>
          <cell r="H32">
            <v>19023010</v>
          </cell>
          <cell r="I32" t="b">
            <v>0</v>
          </cell>
          <cell r="K32">
            <v>70</v>
          </cell>
          <cell r="L32">
            <v>0.23</v>
          </cell>
          <cell r="M32">
            <v>0.12</v>
          </cell>
          <cell r="N32">
            <v>48</v>
          </cell>
        </row>
        <row r="33">
          <cell r="A33" t="str">
            <v>B00M4ZBOW2</v>
          </cell>
          <cell r="B33" t="str">
            <v>Weikfield Fusilli Pasta, 200g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8901808004479</v>
          </cell>
          <cell r="G33" t="str">
            <v>FG-411202</v>
          </cell>
          <cell r="H33">
            <v>19023010</v>
          </cell>
          <cell r="I33" t="b">
            <v>0</v>
          </cell>
          <cell r="K33">
            <v>70</v>
          </cell>
          <cell r="L33">
            <v>0.23</v>
          </cell>
          <cell r="M33">
            <v>0.12</v>
          </cell>
          <cell r="N33">
            <v>48</v>
          </cell>
        </row>
        <row r="34">
          <cell r="A34" t="str">
            <v>B00M4ZC3VI</v>
          </cell>
          <cell r="B34" t="str">
            <v>Weikfield Drinking Chocolate Powder ,100 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8901808000419</v>
          </cell>
          <cell r="G34" t="str">
            <v>FG-411318</v>
          </cell>
          <cell r="H34">
            <v>18069040</v>
          </cell>
          <cell r="I34" t="b">
            <v>0</v>
          </cell>
          <cell r="K34">
            <v>75</v>
          </cell>
          <cell r="L34">
            <v>0.23</v>
          </cell>
          <cell r="M34">
            <v>0.18</v>
          </cell>
          <cell r="N34">
            <v>96</v>
          </cell>
        </row>
        <row r="35">
          <cell r="A35" t="str">
            <v>B00M4ZC4YY</v>
          </cell>
          <cell r="B35" t="str">
            <v>Weikfield Cocoa Powder, 50g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8901808000792</v>
          </cell>
          <cell r="G35" t="str">
            <v>FG-411330</v>
          </cell>
          <cell r="H35">
            <v>18050000</v>
          </cell>
          <cell r="I35" t="b">
            <v>0</v>
          </cell>
          <cell r="K35">
            <v>70</v>
          </cell>
          <cell r="L35">
            <v>0.23</v>
          </cell>
          <cell r="M35">
            <v>0.18</v>
          </cell>
          <cell r="N35">
            <v>96</v>
          </cell>
        </row>
        <row r="36">
          <cell r="A36" t="str">
            <v>B010VIWZ58</v>
          </cell>
          <cell r="B36" t="str">
            <v>Weikfield Mango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8901808004776</v>
          </cell>
          <cell r="G36" t="str">
            <v>FG-411154</v>
          </cell>
          <cell r="H36">
            <v>21069099</v>
          </cell>
          <cell r="I36" t="b">
            <v>0</v>
          </cell>
          <cell r="K36">
            <v>62</v>
          </cell>
          <cell r="L36">
            <v>0.23</v>
          </cell>
          <cell r="M36">
            <v>0.18</v>
          </cell>
          <cell r="N36">
            <v>40</v>
          </cell>
        </row>
        <row r="37">
          <cell r="A37" t="str">
            <v>B010VIXP9S</v>
          </cell>
          <cell r="B37" t="str">
            <v>Weikfield Strawberry Falooda Mix, 200g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8901808004783</v>
          </cell>
          <cell r="G37" t="str">
            <v>FG-411153</v>
          </cell>
          <cell r="H37">
            <v>21069099</v>
          </cell>
          <cell r="I37" t="b">
            <v>0</v>
          </cell>
          <cell r="K37">
            <v>62</v>
          </cell>
          <cell r="L37">
            <v>0.23</v>
          </cell>
          <cell r="M37">
            <v>0.18</v>
          </cell>
          <cell r="N37">
            <v>40</v>
          </cell>
        </row>
        <row r="38">
          <cell r="A38" t="str">
            <v>B010VIZ4II</v>
          </cell>
          <cell r="B38" t="str">
            <v>Weikfield Rose Falooda Mix, 200g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8901808004769</v>
          </cell>
          <cell r="G38" t="str">
            <v>FG-411155</v>
          </cell>
          <cell r="H38">
            <v>21069099</v>
          </cell>
          <cell r="I38" t="b">
            <v>0</v>
          </cell>
          <cell r="K38">
            <v>62</v>
          </cell>
          <cell r="L38">
            <v>0.23</v>
          </cell>
          <cell r="M38">
            <v>0.18</v>
          </cell>
          <cell r="N38">
            <v>40</v>
          </cell>
        </row>
        <row r="39">
          <cell r="A39" t="str">
            <v>B017LI28LC</v>
          </cell>
          <cell r="B39" t="str">
            <v>Weikfield Powder - Corn Flour 500g Pack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8901808000051</v>
          </cell>
          <cell r="G39" t="str">
            <v>FG-411309</v>
          </cell>
          <cell r="H39">
            <v>11081200</v>
          </cell>
          <cell r="I39" t="b">
            <v>0</v>
          </cell>
          <cell r="K39">
            <v>90</v>
          </cell>
          <cell r="L39">
            <v>0.23</v>
          </cell>
          <cell r="M39">
            <v>0.12</v>
          </cell>
          <cell r="N39">
            <v>20</v>
          </cell>
        </row>
        <row r="40">
          <cell r="A40" t="str">
            <v>B018S3KH76</v>
          </cell>
          <cell r="B40" t="str">
            <v>Wekifield Cooker Cake Mix, Chocolate, 150g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8901808004554</v>
          </cell>
          <cell r="G40" t="str">
            <v>FG-411101</v>
          </cell>
          <cell r="H40">
            <v>19012000</v>
          </cell>
          <cell r="I40" t="b">
            <v>0</v>
          </cell>
          <cell r="K40">
            <v>125</v>
          </cell>
          <cell r="L40">
            <v>0.23</v>
          </cell>
          <cell r="M40">
            <v>0.05</v>
          </cell>
          <cell r="N40">
            <v>30</v>
          </cell>
        </row>
        <row r="41">
          <cell r="A41" t="str">
            <v>B018S3KHFS</v>
          </cell>
          <cell r="B41" t="str">
            <v>Wekifield Cooker Cake Mix, Vanilla, 150 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8901808004561</v>
          </cell>
          <cell r="G41" t="str">
            <v>FG-411102</v>
          </cell>
          <cell r="H41">
            <v>19012000</v>
          </cell>
          <cell r="I41" t="b">
            <v>0</v>
          </cell>
          <cell r="K41">
            <v>125</v>
          </cell>
          <cell r="L41">
            <v>0.23</v>
          </cell>
          <cell r="M41">
            <v>0.05</v>
          </cell>
          <cell r="N41">
            <v>30</v>
          </cell>
        </row>
        <row r="42">
          <cell r="A42" t="str">
            <v>B018S3KJW4</v>
          </cell>
          <cell r="B42" t="str">
            <v>Wekifield Cheese Creamy Pasta, 64g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8901808005186</v>
          </cell>
          <cell r="G42" t="str">
            <v>FG-411237</v>
          </cell>
          <cell r="H42">
            <v>19023010</v>
          </cell>
          <cell r="I42" t="b">
            <v>0</v>
          </cell>
          <cell r="K42">
            <v>30</v>
          </cell>
          <cell r="L42">
            <v>0.23</v>
          </cell>
          <cell r="M42">
            <v>0.12</v>
          </cell>
          <cell r="N42">
            <v>60</v>
          </cell>
        </row>
        <row r="43">
          <cell r="A43" t="str">
            <v>B018S3KK0U</v>
          </cell>
          <cell r="B43" t="str">
            <v>Weikfield Instant Pasta - Tomato Salsa, 77g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8901808005179</v>
          </cell>
          <cell r="G43" t="str">
            <v>FG-411233</v>
          </cell>
          <cell r="H43">
            <v>19023010</v>
          </cell>
          <cell r="I43" t="b">
            <v>0</v>
          </cell>
          <cell r="K43">
            <v>30</v>
          </cell>
          <cell r="L43">
            <v>0.23</v>
          </cell>
          <cell r="M43">
            <v>0.12</v>
          </cell>
          <cell r="N43">
            <v>60</v>
          </cell>
        </row>
        <row r="44">
          <cell r="A44" t="str">
            <v>B01FSLAJZQ</v>
          </cell>
          <cell r="B44" t="str">
            <v>Weikfield Pasta, Elbow, 400g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8901808006817</v>
          </cell>
          <cell r="G44" t="str">
            <v>FG-411248</v>
          </cell>
          <cell r="H44">
            <v>19023010</v>
          </cell>
          <cell r="I44" t="b">
            <v>0</v>
          </cell>
          <cell r="K44">
            <v>150</v>
          </cell>
          <cell r="L44">
            <v>0.23</v>
          </cell>
          <cell r="M44">
            <v>0.12</v>
          </cell>
          <cell r="N44">
            <v>24</v>
          </cell>
        </row>
        <row r="45">
          <cell r="A45" t="str">
            <v>B01N4L4KB4</v>
          </cell>
          <cell r="B45" t="str">
            <v>Weikfield Sweet Chilli Sauce, 400g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8901808000969</v>
          </cell>
          <cell r="G45" t="str">
            <v>FG-411409</v>
          </cell>
          <cell r="H45">
            <v>21039020</v>
          </cell>
          <cell r="I45" t="b">
            <v>0</v>
          </cell>
          <cell r="K45">
            <v>120</v>
          </cell>
          <cell r="L45">
            <v>0.23</v>
          </cell>
          <cell r="M45">
            <v>0.12</v>
          </cell>
          <cell r="N45">
            <v>24</v>
          </cell>
        </row>
        <row r="46">
          <cell r="A46" t="str">
            <v>B074N8FQHV</v>
          </cell>
          <cell r="B46" t="str">
            <v>Weikfield Jelly Crystals, Mango, 90g Carton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8901808000495</v>
          </cell>
          <cell r="G46" t="str">
            <v>FG-411127</v>
          </cell>
          <cell r="H46">
            <v>21069099</v>
          </cell>
          <cell r="I46" t="b">
            <v>0</v>
          </cell>
          <cell r="K46">
            <v>55</v>
          </cell>
          <cell r="L46">
            <v>0.23</v>
          </cell>
          <cell r="M46">
            <v>0.18</v>
          </cell>
          <cell r="N46">
            <v>100</v>
          </cell>
        </row>
        <row r="47">
          <cell r="A47" t="str">
            <v>B075335G7V</v>
          </cell>
          <cell r="B47" t="str">
            <v>Weikfield Corn Flour, 100g Carton</v>
          </cell>
          <cell r="C47" t="str">
            <v>YES</v>
          </cell>
          <cell r="D47" t="str">
            <v>Weikfield</v>
          </cell>
          <cell r="E47" t="str">
            <v>Weikfield Foods Pvt Ltd</v>
          </cell>
          <cell r="F47">
            <v>8901808000044</v>
          </cell>
          <cell r="G47" t="str">
            <v>FG-411334</v>
          </cell>
          <cell r="H47">
            <v>11081200</v>
          </cell>
          <cell r="I47" t="b">
            <v>0</v>
          </cell>
          <cell r="K47">
            <v>30</v>
          </cell>
          <cell r="L47">
            <v>0.23</v>
          </cell>
          <cell r="M47">
            <v>0.12</v>
          </cell>
          <cell r="N47">
            <v>100</v>
          </cell>
        </row>
        <row r="48">
          <cell r="A48" t="str">
            <v>B08H5R3SSF</v>
          </cell>
          <cell r="B48" t="str">
            <v>Weikfield Kesar Pista Falooda Mix, 200 g</v>
          </cell>
          <cell r="C48" t="str">
            <v>YES</v>
          </cell>
          <cell r="D48" t="str">
            <v>Weikfield</v>
          </cell>
          <cell r="E48" t="str">
            <v>Weikfield Foods Pvt Ltd</v>
          </cell>
          <cell r="F48">
            <v>8901808000389</v>
          </cell>
          <cell r="G48" t="str">
            <v>FG-4111105</v>
          </cell>
          <cell r="H48">
            <v>21069099</v>
          </cell>
          <cell r="I48" t="b">
            <v>0</v>
          </cell>
          <cell r="K48">
            <v>62</v>
          </cell>
          <cell r="L48">
            <v>0.23</v>
          </cell>
          <cell r="M48">
            <v>0.18</v>
          </cell>
          <cell r="N48">
            <v>40</v>
          </cell>
        </row>
        <row r="49">
          <cell r="A49" t="str">
            <v>B0BQ6H5FHL</v>
          </cell>
          <cell r="B49" t="str">
            <v>Eco Valley Hearty Oats - 500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8901808004325</v>
          </cell>
          <cell r="G49" t="str">
            <v>FG-431704</v>
          </cell>
          <cell r="H49">
            <v>11041200</v>
          </cell>
          <cell r="I49" t="b">
            <v>0</v>
          </cell>
          <cell r="K49">
            <v>130</v>
          </cell>
          <cell r="L49">
            <v>0.23</v>
          </cell>
          <cell r="M49">
            <v>0.05</v>
          </cell>
          <cell r="N49">
            <v>24</v>
          </cell>
        </row>
        <row r="50">
          <cell r="A50" t="str">
            <v>B0BPBWM2L7</v>
          </cell>
          <cell r="B50" t="str">
            <v>Eco Valley Hearty Oats - 1 KG - Rich in Protein and Fibre | 100% natural grain | Cooks in 3 Minutes | Quick Cooking Oats | No added Sugar</v>
          </cell>
          <cell r="C50" t="str">
            <v>YES</v>
          </cell>
          <cell r="D50" t="str">
            <v>Eco Valley</v>
          </cell>
          <cell r="E50" t="str">
            <v>Weikfield Foods Pvt Ltd</v>
          </cell>
          <cell r="F50">
            <v>8901808004226</v>
          </cell>
          <cell r="G50" t="str">
            <v>FG-00091</v>
          </cell>
          <cell r="H50">
            <v>11041200</v>
          </cell>
          <cell r="I50" t="b">
            <v>0</v>
          </cell>
          <cell r="K50">
            <v>240</v>
          </cell>
          <cell r="L50">
            <v>0.23</v>
          </cell>
          <cell r="M50">
            <v>0.05</v>
          </cell>
          <cell r="N50">
            <v>12</v>
          </cell>
        </row>
        <row r="51">
          <cell r="A51" t="str">
            <v>B0BMLJDTCS</v>
          </cell>
          <cell r="B51" t="str">
            <v>Eco Valley Hearty Oats - 400 GMS - Rich in Protein and Fibre | 100% natural grain | Cooks in 3 Minutes | Quick Cooking Oats | No added Sugar</v>
          </cell>
          <cell r="C51" t="str">
            <v>YES</v>
          </cell>
          <cell r="D51" t="str">
            <v>Eco Valley</v>
          </cell>
          <cell r="E51" t="str">
            <v>Weikfield Foods Pvt Ltd</v>
          </cell>
          <cell r="F51">
            <v>8901808002147</v>
          </cell>
          <cell r="H51">
            <v>11041200</v>
          </cell>
          <cell r="I51" t="b">
            <v>0</v>
          </cell>
          <cell r="K51">
            <v>90</v>
          </cell>
          <cell r="L51">
            <v>0.23</v>
          </cell>
          <cell r="M51">
            <v>0.05</v>
          </cell>
          <cell r="N51">
            <v>24</v>
          </cell>
        </row>
        <row r="52">
          <cell r="A52" t="str">
            <v>B018S3KGWC</v>
          </cell>
          <cell r="B52" t="str">
            <v>Weikfield Oven Cake Mix Chocolate 225Gm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 t="str">
            <v>8901808004431</v>
          </cell>
          <cell r="G52" t="str">
            <v>FG-8113026</v>
          </cell>
          <cell r="H52" t="str">
            <v>19012000</v>
          </cell>
          <cell r="I52" t="b">
            <v>0</v>
          </cell>
          <cell r="K52">
            <v>185</v>
          </cell>
          <cell r="L52">
            <v>0.23</v>
          </cell>
          <cell r="M52">
            <v>0.05</v>
          </cell>
          <cell r="N52">
            <v>30</v>
          </cell>
        </row>
        <row r="53">
          <cell r="A53" t="str">
            <v>B01CHUZ2DU</v>
          </cell>
          <cell r="B53" t="str">
            <v>Weikfield Drinking Chocolate 200 G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 t="str">
            <v>8901808000426</v>
          </cell>
          <cell r="G53" t="str">
            <v>FG-411328</v>
          </cell>
          <cell r="H53" t="str">
            <v>18069040</v>
          </cell>
          <cell r="I53" t="b">
            <v>0</v>
          </cell>
          <cell r="K53">
            <v>130</v>
          </cell>
          <cell r="L53">
            <v>0.23</v>
          </cell>
          <cell r="M53">
            <v>0.18</v>
          </cell>
          <cell r="N53">
            <v>40</v>
          </cell>
        </row>
        <row r="54">
          <cell r="A54" t="str">
            <v>B00M4ZBPZ8</v>
          </cell>
          <cell r="B54" t="str">
            <v>Weikfield Pasta Shell 200 Gm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8901808004486</v>
          </cell>
          <cell r="G54" t="str">
            <v>FG-411204</v>
          </cell>
          <cell r="H54" t="str">
            <v>19023010</v>
          </cell>
          <cell r="I54" t="b">
            <v>0</v>
          </cell>
          <cell r="K54">
            <v>70</v>
          </cell>
          <cell r="L54">
            <v>0.23</v>
          </cell>
          <cell r="M54">
            <v>0.12</v>
          </cell>
          <cell r="N54">
            <v>48</v>
          </cell>
        </row>
        <row r="55">
          <cell r="A55" t="str">
            <v>B08DLBFS6S</v>
          </cell>
          <cell r="B55" t="str">
            <v>Weikfield Pasta Fusilli 400 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8901808006800</v>
          </cell>
          <cell r="G55" t="str">
            <v>FG-8111034</v>
          </cell>
          <cell r="H55" t="str">
            <v>19023010</v>
          </cell>
          <cell r="I55" t="b">
            <v>0</v>
          </cell>
          <cell r="K55">
            <v>150</v>
          </cell>
          <cell r="L55">
            <v>0.23</v>
          </cell>
          <cell r="M55">
            <v>0.12</v>
          </cell>
          <cell r="N55">
            <v>24</v>
          </cell>
        </row>
        <row r="56">
          <cell r="A56" t="str">
            <v>B0C5X99G6C</v>
          </cell>
          <cell r="B56" t="str">
            <v>Weikfield instant Custard Mix -25GM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8901808007692</v>
          </cell>
          <cell r="G56" t="str">
            <v>FG-4111126</v>
          </cell>
          <cell r="H56" t="str">
            <v>21069080</v>
          </cell>
          <cell r="I56" t="b">
            <v>0</v>
          </cell>
          <cell r="K56">
            <v>25</v>
          </cell>
          <cell r="L56">
            <v>0.23</v>
          </cell>
          <cell r="M56">
            <v>0.18</v>
          </cell>
          <cell r="N56">
            <v>144</v>
          </cell>
        </row>
        <row r="57">
          <cell r="A57" t="str">
            <v>B09FSS917Q</v>
          </cell>
          <cell r="B57" t="str">
            <v>Weikfield Ready to eat custard -200ML Tetra Brick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8901808005681</v>
          </cell>
          <cell r="G57" t="str">
            <v>FG-4111117</v>
          </cell>
          <cell r="H57" t="str">
            <v>21069080</v>
          </cell>
          <cell r="I57" t="b">
            <v>0</v>
          </cell>
          <cell r="K57">
            <v>65</v>
          </cell>
          <cell r="L57">
            <v>0.23</v>
          </cell>
          <cell r="M57">
            <v>0.18</v>
          </cell>
          <cell r="N57">
            <v>30</v>
          </cell>
        </row>
        <row r="58">
          <cell r="A58" t="str">
            <v>B0C5X9L4VB</v>
          </cell>
          <cell r="B58" t="str">
            <v>WEIKFIELD-SAUCES-MUSTARD-BOTTLE-24X225gm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8901808002772</v>
          </cell>
          <cell r="G58" t="str">
            <v>FG-411411</v>
          </cell>
          <cell r="H58">
            <v>21033000</v>
          </cell>
          <cell r="I58" t="b">
            <v>0</v>
          </cell>
          <cell r="K58">
            <v>80</v>
          </cell>
          <cell r="L58">
            <v>0.23</v>
          </cell>
          <cell r="M58">
            <v>0.12</v>
          </cell>
          <cell r="N58">
            <v>24</v>
          </cell>
        </row>
        <row r="59">
          <cell r="A59" t="str">
            <v>B0C5X9SC84</v>
          </cell>
          <cell r="B59" t="str">
            <v>WEIKFIELD-PASTA-ELBOW-POUCH-15X900gm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8901808006091</v>
          </cell>
          <cell r="G59" t="str">
            <v>FG-411229</v>
          </cell>
          <cell r="H59" t="str">
            <v>19023010</v>
          </cell>
          <cell r="I59" t="b">
            <v>0</v>
          </cell>
          <cell r="K59">
            <v>210</v>
          </cell>
          <cell r="L59">
            <v>0.23</v>
          </cell>
          <cell r="M59">
            <v>0.12</v>
          </cell>
          <cell r="N59">
            <v>15</v>
          </cell>
        </row>
        <row r="60">
          <cell r="A60" t="str">
            <v>B0C5X9QZNB</v>
          </cell>
          <cell r="B60" t="str">
            <v>WEIKFIELD-PASTA-FUSILI-POUCH-15X900gm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8901808006060</v>
          </cell>
          <cell r="G60" t="str">
            <v>FG-411230</v>
          </cell>
          <cell r="H60" t="str">
            <v>19023010</v>
          </cell>
          <cell r="I60" t="b">
            <v>0</v>
          </cell>
          <cell r="K60">
            <v>210</v>
          </cell>
          <cell r="L60">
            <v>0.23</v>
          </cell>
          <cell r="M60">
            <v>0.12</v>
          </cell>
          <cell r="N60">
            <v>15</v>
          </cell>
        </row>
        <row r="61">
          <cell r="A61" t="str">
            <v>B0C5XC4PW1</v>
          </cell>
          <cell r="B61" t="str">
            <v>WEIKFIELD-PASTA-PENNE-POUCH-15X900gm</v>
          </cell>
          <cell r="C61" t="str">
            <v>YES</v>
          </cell>
          <cell r="D61" t="str">
            <v>Weikfield</v>
          </cell>
          <cell r="E61" t="str">
            <v>Weikfield Foods Pvt Ltd</v>
          </cell>
          <cell r="F61">
            <v>8901808005957</v>
          </cell>
          <cell r="G61" t="str">
            <v>FG-415208</v>
          </cell>
          <cell r="H61" t="str">
            <v>19023010</v>
          </cell>
          <cell r="I61" t="b">
            <v>0</v>
          </cell>
          <cell r="K61">
            <v>210</v>
          </cell>
          <cell r="L61">
            <v>0.23</v>
          </cell>
          <cell r="M61">
            <v>0.12</v>
          </cell>
          <cell r="N61">
            <v>15</v>
          </cell>
        </row>
        <row r="62">
          <cell r="A62" t="str">
            <v>B0C5XD7KQ3</v>
          </cell>
          <cell r="B62" t="str">
            <v>WEIKFIELD-CUSTARD PDR-VANILLA-PKT-60X200gm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8901808000747</v>
          </cell>
          <cell r="G62" t="str">
            <v>FG-411108</v>
          </cell>
          <cell r="H62">
            <v>21069080</v>
          </cell>
          <cell r="I62" t="b">
            <v>0</v>
          </cell>
          <cell r="K62">
            <v>77</v>
          </cell>
          <cell r="L62">
            <v>0.23</v>
          </cell>
          <cell r="M62">
            <v>0.18</v>
          </cell>
          <cell r="N62">
            <v>60</v>
          </cell>
        </row>
        <row r="63">
          <cell r="A63" t="str">
            <v>B0C5XBJYR2</v>
          </cell>
          <cell r="B63" t="str">
            <v>WEIKFIELD-CUSTARD PDR-KESAR PISTA-PKT-100X75gm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8901808006763</v>
          </cell>
          <cell r="G63" t="str">
            <v>FG-411136</v>
          </cell>
          <cell r="H63">
            <v>21069080</v>
          </cell>
          <cell r="I63" t="b">
            <v>0</v>
          </cell>
          <cell r="K63">
            <v>52</v>
          </cell>
          <cell r="L63">
            <v>0.23</v>
          </cell>
          <cell r="M63">
            <v>0.18</v>
          </cell>
          <cell r="N63">
            <v>100</v>
          </cell>
        </row>
      </sheetData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J11" sqref="J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45371</v>
      </c>
    </row>
    <row r="3" spans="1:10" x14ac:dyDescent="0.35">
      <c r="A3" s="1" t="s">
        <v>13</v>
      </c>
      <c r="B3" s="5" t="s">
        <v>29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28</v>
      </c>
      <c r="C6" t="s">
        <v>27</v>
      </c>
      <c r="D6" t="s">
        <v>15</v>
      </c>
      <c r="E6">
        <v>100</v>
      </c>
      <c r="F6">
        <v>100</v>
      </c>
      <c r="G6">
        <f>F6/H6</f>
        <v>1</v>
      </c>
      <c r="H6">
        <f>VLOOKUP(A6,'[1]AZ cost Master Sheet '!$A$1:$N$63,14,0)</f>
        <v>100</v>
      </c>
      <c r="I6">
        <v>27.41</v>
      </c>
      <c r="J6">
        <f>I6*F6</f>
        <v>2741</v>
      </c>
    </row>
    <row r="7" spans="1:10" x14ac:dyDescent="0.35">
      <c r="A7" t="s">
        <v>30</v>
      </c>
      <c r="B7" t="s">
        <v>31</v>
      </c>
      <c r="C7" t="s">
        <v>38</v>
      </c>
      <c r="D7" t="s">
        <v>15</v>
      </c>
      <c r="E7">
        <v>40</v>
      </c>
      <c r="F7">
        <v>40</v>
      </c>
      <c r="G7">
        <f t="shared" ref="G7:G10" si="0">F7/H7</f>
        <v>1</v>
      </c>
      <c r="H7">
        <f>VLOOKUP(A7,'[1]AZ cost Master Sheet '!$A$1:$N$63,14,0)</f>
        <v>40</v>
      </c>
      <c r="I7">
        <v>40.46</v>
      </c>
      <c r="J7">
        <f t="shared" ref="J7:J10" si="1">I7*F7</f>
        <v>1618.4</v>
      </c>
    </row>
    <row r="8" spans="1:10" x14ac:dyDescent="0.35">
      <c r="A8" t="s">
        <v>32</v>
      </c>
      <c r="B8" t="s">
        <v>33</v>
      </c>
      <c r="C8" t="s">
        <v>39</v>
      </c>
      <c r="D8" t="s">
        <v>15</v>
      </c>
      <c r="E8">
        <v>30</v>
      </c>
      <c r="F8">
        <v>30</v>
      </c>
      <c r="G8">
        <f t="shared" si="0"/>
        <v>1</v>
      </c>
      <c r="H8">
        <f>VLOOKUP(A8,'[1]AZ cost Master Sheet '!$A$1:$N$63,14,0)</f>
        <v>30</v>
      </c>
      <c r="I8">
        <v>91.67</v>
      </c>
      <c r="J8">
        <f t="shared" si="1"/>
        <v>2750.1</v>
      </c>
    </row>
    <row r="9" spans="1:10" x14ac:dyDescent="0.35">
      <c r="A9" t="s">
        <v>34</v>
      </c>
      <c r="B9" t="s">
        <v>35</v>
      </c>
      <c r="C9" t="s">
        <v>40</v>
      </c>
      <c r="D9" t="s">
        <v>15</v>
      </c>
      <c r="E9">
        <v>30</v>
      </c>
      <c r="F9">
        <v>30</v>
      </c>
      <c r="G9">
        <f t="shared" si="0"/>
        <v>1</v>
      </c>
      <c r="H9">
        <f>VLOOKUP(A9,'[1]AZ cost Master Sheet '!$A$1:$N$63,14,0)</f>
        <v>30</v>
      </c>
      <c r="I9">
        <v>91.67</v>
      </c>
      <c r="J9">
        <f t="shared" si="1"/>
        <v>2750.1</v>
      </c>
    </row>
    <row r="10" spans="1:10" x14ac:dyDescent="0.35">
      <c r="A10" t="s">
        <v>36</v>
      </c>
      <c r="B10" t="s">
        <v>37</v>
      </c>
      <c r="C10" t="s">
        <v>41</v>
      </c>
      <c r="D10" t="s">
        <v>15</v>
      </c>
      <c r="E10">
        <v>15</v>
      </c>
      <c r="F10">
        <v>15</v>
      </c>
      <c r="G10">
        <f t="shared" si="0"/>
        <v>1</v>
      </c>
      <c r="H10">
        <f>VLOOKUP(A10,'[1]AZ cost Master Sheet '!$A$1:$N$63,14,0)</f>
        <v>15</v>
      </c>
      <c r="I10">
        <v>144.37</v>
      </c>
      <c r="J10">
        <f t="shared" si="1"/>
        <v>2165.5500000000002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  <row r="26" spans="2:2" x14ac:dyDescent="0.35">
      <c r="B26"/>
    </row>
    <row r="27" spans="2:2" x14ac:dyDescent="0.35">
      <c r="B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2024-03-21T05:25:26Z</dcterms:modified>
</cp:coreProperties>
</file>