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20" windowWidth="19140" windowHeight="834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G42" i="1" l="1"/>
  <c r="F42" i="1"/>
  <c r="E41" i="1"/>
  <c r="F23" i="1" l="1"/>
  <c r="G23" i="1"/>
  <c r="G9" i="1"/>
  <c r="G38" i="1"/>
  <c r="G31" i="1"/>
  <c r="G32" i="1"/>
  <c r="G40" i="1"/>
  <c r="G39" i="1"/>
  <c r="G37" i="1"/>
  <c r="G36" i="1"/>
  <c r="G35" i="1"/>
  <c r="G34" i="1"/>
  <c r="G33" i="1"/>
  <c r="G30" i="1"/>
  <c r="G29" i="1"/>
  <c r="G28" i="1"/>
  <c r="J31" i="1" l="1"/>
</calcChain>
</file>

<file path=xl/sharedStrings.xml><?xml version="1.0" encoding="utf-8"?>
<sst xmlns="http://schemas.openxmlformats.org/spreadsheetml/2006/main" count="104" uniqueCount="27">
  <si>
    <t>Store No</t>
  </si>
  <si>
    <t>city</t>
  </si>
  <si>
    <t>PO No</t>
  </si>
  <si>
    <t>Article Desc</t>
  </si>
  <si>
    <t>Sum of Balance Qty</t>
  </si>
  <si>
    <t>Sum of Balance Cost</t>
  </si>
  <si>
    <t>agra 1</t>
  </si>
  <si>
    <t>CHEF'S BASKET-PASTA-ELBOW-POUCH 500gm</t>
  </si>
  <si>
    <t>WEIKFIELD SAUCE CHILLI VINEGAR 200g</t>
  </si>
  <si>
    <t>CHEF'S BASKET PASTA MACARONI POUCH 850g</t>
  </si>
  <si>
    <t>CHEF'S BASKET PASTA PENNE POUCH 500g</t>
  </si>
  <si>
    <t>Total Po Value of Agra 1</t>
  </si>
  <si>
    <t>Lko</t>
  </si>
  <si>
    <t>WEIKFIELD SAUCE GREEN CHILLI BOTTLE 200g</t>
  </si>
  <si>
    <t>WEIKFIELD CUSTARD POWDER VANILLA 500 g</t>
  </si>
  <si>
    <t>WEIKFIELD SAUCE SWEET CHILLI BOTTLE 250g</t>
  </si>
  <si>
    <t>CHEF'S BASKET PASTA FUSILLI POUCH 500g</t>
  </si>
  <si>
    <t>WEIKFIELD CORNFLOUR 500 g</t>
  </si>
  <si>
    <t>Total Po Value of Lucknow</t>
  </si>
  <si>
    <t>Meerut</t>
  </si>
  <si>
    <t>Total Po Value of Meerut</t>
  </si>
  <si>
    <t>lko</t>
  </si>
  <si>
    <t>meerut</t>
  </si>
  <si>
    <t>agra</t>
  </si>
  <si>
    <t>case Qty</t>
  </si>
  <si>
    <t>WEIKFIELD CORNFLOUR 100 g</t>
  </si>
  <si>
    <t>Case Qty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</si>
</sst>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4" fontId="0" fillId="0" borderId="0" xfId="0" applyNumberFormat="1"/>
    <xf numFmtId="0" fontId="0" fillId="0" borderId="5" xfId="0" applyBorder="1"/>
    <xf numFmtId="0" fontId="0" fillId="2" borderId="6" xfId="0" applyFill="1" applyBorder="1"/>
    <xf numFmtId="0" fontId="0" fillId="2" borderId="10" xfId="0" applyFill="1" applyBorder="1"/>
    <xf numFmtId="0" fontId="2" fillId="2" borderId="10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4" fontId="0" fillId="0" borderId="5" xfId="0" applyNumberFormat="1" applyBorder="1"/>
    <xf numFmtId="0" fontId="0" fillId="2" borderId="5" xfId="0" applyFill="1" applyBorder="1"/>
    <xf numFmtId="0" fontId="1" fillId="2" borderId="5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" fillId="2" borderId="5" xfId="0" applyFont="1" applyFill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3" borderId="5" xfId="0" applyFont="1" applyFill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0" fillId="0" borderId="5" xfId="0" applyBorder="1" applyAlignment="1">
      <alignment horizontal="center"/>
    </xf>
    <xf numFmtId="0" fontId="0" fillId="0" borderId="5" xfId="0" applyBorder="1" applyAlignment="1">
      <alignment horizontal="left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2"/>
  <sheetViews>
    <sheetView tabSelected="1" topLeftCell="A18" workbookViewId="0">
      <selection activeCell="H42" sqref="H42"/>
    </sheetView>
  </sheetViews>
  <sheetFormatPr defaultRowHeight="14.5" x14ac:dyDescent="0.35"/>
  <cols>
    <col min="1" max="1" width="8.08984375" bestFit="1" customWidth="1"/>
    <col min="2" max="2" width="7.08984375" bestFit="1" customWidth="1"/>
    <col min="3" max="3" width="10.81640625" bestFit="1" customWidth="1"/>
    <col min="4" max="4" width="40.1796875" bestFit="1" customWidth="1"/>
    <col min="8" max="8" width="8.08984375" bestFit="1" customWidth="1"/>
    <col min="10" max="10" width="10.81640625" bestFit="1" customWidth="1"/>
  </cols>
  <sheetData>
    <row r="1" spans="1:11" ht="15" thickBot="1" x14ac:dyDescent="0.4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</row>
    <row r="2" spans="1:11" ht="15" thickBot="1" x14ac:dyDescent="0.4">
      <c r="A2" s="3">
        <v>4723</v>
      </c>
      <c r="B2" s="4" t="s">
        <v>6</v>
      </c>
      <c r="C2" s="4">
        <v>6200331000</v>
      </c>
      <c r="D2" s="5" t="s">
        <v>7</v>
      </c>
      <c r="E2" s="5">
        <v>48</v>
      </c>
      <c r="F2" s="5">
        <v>3085.72</v>
      </c>
      <c r="H2" s="1" t="s">
        <v>0</v>
      </c>
      <c r="I2" s="2" t="s">
        <v>1</v>
      </c>
      <c r="J2" s="2" t="s">
        <v>2</v>
      </c>
    </row>
    <row r="3" spans="1:11" ht="15" thickBot="1" x14ac:dyDescent="0.4">
      <c r="A3" s="3">
        <v>4723</v>
      </c>
      <c r="B3" s="4" t="s">
        <v>6</v>
      </c>
      <c r="C3" s="4">
        <v>6200331629</v>
      </c>
      <c r="D3" s="5" t="s">
        <v>8</v>
      </c>
      <c r="E3" s="5">
        <v>96</v>
      </c>
      <c r="F3" s="5">
        <v>2440.6799999999998</v>
      </c>
      <c r="H3" s="6">
        <v>4727</v>
      </c>
      <c r="I3" s="5" t="s">
        <v>12</v>
      </c>
      <c r="J3" s="5">
        <v>6200327027</v>
      </c>
      <c r="K3" s="8">
        <v>2475</v>
      </c>
    </row>
    <row r="4" spans="1:11" ht="15" thickBot="1" x14ac:dyDescent="0.4">
      <c r="A4" s="3">
        <v>4723</v>
      </c>
      <c r="B4" s="4" t="s">
        <v>6</v>
      </c>
      <c r="C4" s="4">
        <v>7801491039</v>
      </c>
      <c r="D4" s="5" t="s">
        <v>9</v>
      </c>
      <c r="E4" s="5">
        <v>45</v>
      </c>
      <c r="F4" s="5">
        <v>2611.62</v>
      </c>
      <c r="H4" s="6">
        <v>4727</v>
      </c>
      <c r="I4" s="5" t="s">
        <v>12</v>
      </c>
      <c r="J4" s="5">
        <v>6200322997</v>
      </c>
      <c r="K4" s="8">
        <v>4950</v>
      </c>
    </row>
    <row r="5" spans="1:11" ht="15" thickBot="1" x14ac:dyDescent="0.4">
      <c r="A5" s="3">
        <v>4723</v>
      </c>
      <c r="B5" s="4" t="s">
        <v>6</v>
      </c>
      <c r="C5" s="4">
        <v>7801491039</v>
      </c>
      <c r="D5" s="5" t="s">
        <v>10</v>
      </c>
      <c r="E5" s="5">
        <v>24</v>
      </c>
      <c r="F5" s="5">
        <v>1542.86</v>
      </c>
      <c r="H5" s="6">
        <v>4720</v>
      </c>
      <c r="I5" s="5" t="s">
        <v>19</v>
      </c>
      <c r="J5" s="5">
        <v>6200321535</v>
      </c>
      <c r="K5" s="8">
        <v>10368</v>
      </c>
    </row>
    <row r="6" spans="1:11" ht="15" thickBot="1" x14ac:dyDescent="0.4">
      <c r="A6" s="3">
        <v>4723</v>
      </c>
      <c r="B6" s="4" t="s">
        <v>6</v>
      </c>
      <c r="C6" s="4">
        <v>7801491039</v>
      </c>
      <c r="D6" s="5" t="s">
        <v>7</v>
      </c>
      <c r="E6" s="5">
        <v>24</v>
      </c>
      <c r="F6" s="5">
        <v>1542.86</v>
      </c>
      <c r="H6" s="6">
        <v>4720</v>
      </c>
      <c r="I6" s="5" t="s">
        <v>19</v>
      </c>
      <c r="J6" s="5">
        <v>7801486684</v>
      </c>
      <c r="K6" s="8">
        <v>4875.0200000000004</v>
      </c>
    </row>
    <row r="7" spans="1:11" ht="15" thickBot="1" x14ac:dyDescent="0.4">
      <c r="A7" s="10"/>
      <c r="B7" s="29" t="s">
        <v>11</v>
      </c>
      <c r="C7" s="30"/>
      <c r="D7" s="31"/>
      <c r="E7" s="11"/>
      <c r="F7" s="12">
        <v>11223.74</v>
      </c>
      <c r="H7" s="6">
        <v>4723</v>
      </c>
      <c r="I7" s="5" t="s">
        <v>6</v>
      </c>
      <c r="J7" s="5">
        <v>7801491039</v>
      </c>
      <c r="K7" s="8">
        <v>6381.02</v>
      </c>
    </row>
    <row r="8" spans="1:11" x14ac:dyDescent="0.35">
      <c r="A8" s="23" t="s">
        <v>0</v>
      </c>
      <c r="B8" s="23" t="s">
        <v>1</v>
      </c>
      <c r="C8" s="23" t="s">
        <v>2</v>
      </c>
      <c r="D8" s="23" t="s">
        <v>3</v>
      </c>
      <c r="E8" s="23" t="s">
        <v>4</v>
      </c>
      <c r="F8" s="23" t="s">
        <v>5</v>
      </c>
      <c r="G8" s="18" t="s">
        <v>26</v>
      </c>
      <c r="H8" s="22"/>
      <c r="I8" s="22"/>
      <c r="J8" s="22"/>
      <c r="K8" s="8"/>
    </row>
    <row r="9" spans="1:11" x14ac:dyDescent="0.35">
      <c r="A9" s="24">
        <v>4727</v>
      </c>
      <c r="B9" s="24" t="s">
        <v>12</v>
      </c>
      <c r="C9" s="25">
        <v>6200322997</v>
      </c>
      <c r="D9" s="26" t="s">
        <v>13</v>
      </c>
      <c r="E9" s="26">
        <v>96</v>
      </c>
      <c r="F9" s="26">
        <v>2571.42</v>
      </c>
      <c r="G9" s="27">
        <f>E9/48</f>
        <v>2</v>
      </c>
    </row>
    <row r="10" spans="1:11" x14ac:dyDescent="0.35">
      <c r="A10" s="24">
        <v>4727</v>
      </c>
      <c r="B10" s="24" t="s">
        <v>12</v>
      </c>
      <c r="C10" s="25">
        <v>6200327027</v>
      </c>
      <c r="D10" s="26" t="s">
        <v>14</v>
      </c>
      <c r="E10" s="26">
        <v>20</v>
      </c>
      <c r="F10" s="26">
        <v>2097.46</v>
      </c>
      <c r="G10" s="15">
        <v>1</v>
      </c>
      <c r="I10" s="7" t="s">
        <v>21</v>
      </c>
      <c r="J10">
        <v>7801499018</v>
      </c>
      <c r="K10">
        <v>8000</v>
      </c>
    </row>
    <row r="11" spans="1:11" x14ac:dyDescent="0.35">
      <c r="A11" s="24">
        <v>4727</v>
      </c>
      <c r="B11" s="24" t="s">
        <v>12</v>
      </c>
      <c r="C11" s="25">
        <v>6200330362</v>
      </c>
      <c r="D11" s="26" t="s">
        <v>15</v>
      </c>
      <c r="E11" s="26">
        <v>96</v>
      </c>
      <c r="F11" s="26">
        <v>3857.14</v>
      </c>
      <c r="G11" s="15">
        <v>2</v>
      </c>
      <c r="I11" s="7" t="s">
        <v>22</v>
      </c>
      <c r="J11">
        <v>7801499268</v>
      </c>
      <c r="K11">
        <v>5000</v>
      </c>
    </row>
    <row r="12" spans="1:11" x14ac:dyDescent="0.35">
      <c r="A12" s="24">
        <v>4727</v>
      </c>
      <c r="B12" s="24" t="s">
        <v>12</v>
      </c>
      <c r="C12" s="24">
        <v>6200331001</v>
      </c>
      <c r="D12" s="26" t="s">
        <v>16</v>
      </c>
      <c r="E12" s="26">
        <v>48</v>
      </c>
      <c r="F12" s="26">
        <v>3085.72</v>
      </c>
      <c r="G12" s="15">
        <v>2</v>
      </c>
      <c r="I12" t="s">
        <v>23</v>
      </c>
      <c r="J12">
        <v>7801499325</v>
      </c>
      <c r="K12">
        <v>6000</v>
      </c>
    </row>
    <row r="13" spans="1:11" x14ac:dyDescent="0.35">
      <c r="A13" s="24">
        <v>4727</v>
      </c>
      <c r="B13" s="24" t="s">
        <v>12</v>
      </c>
      <c r="C13" s="24">
        <v>6200331630</v>
      </c>
      <c r="D13" s="26" t="s">
        <v>13</v>
      </c>
      <c r="E13" s="26">
        <v>96</v>
      </c>
      <c r="F13" s="26">
        <v>2571.42</v>
      </c>
      <c r="G13" s="15">
        <v>2</v>
      </c>
    </row>
    <row r="14" spans="1:11" x14ac:dyDescent="0.35">
      <c r="A14" s="24">
        <v>4727</v>
      </c>
      <c r="B14" s="24" t="s">
        <v>12</v>
      </c>
      <c r="C14" s="24">
        <v>6200332165</v>
      </c>
      <c r="D14" s="26" t="s">
        <v>9</v>
      </c>
      <c r="E14" s="26">
        <v>30</v>
      </c>
      <c r="F14" s="26">
        <v>1741.08</v>
      </c>
      <c r="G14" s="15">
        <v>2</v>
      </c>
    </row>
    <row r="15" spans="1:11" x14ac:dyDescent="0.35">
      <c r="A15" s="24">
        <v>4727</v>
      </c>
      <c r="B15" s="24" t="s">
        <v>12</v>
      </c>
      <c r="C15" s="24">
        <v>7801494397</v>
      </c>
      <c r="D15" s="26" t="s">
        <v>9</v>
      </c>
      <c r="E15" s="26">
        <v>15</v>
      </c>
      <c r="F15" s="26">
        <v>870.54</v>
      </c>
      <c r="G15" s="15">
        <v>1</v>
      </c>
    </row>
    <row r="16" spans="1:11" x14ac:dyDescent="0.35">
      <c r="A16" s="24">
        <v>4727</v>
      </c>
      <c r="B16" s="24" t="s">
        <v>12</v>
      </c>
      <c r="C16" s="24">
        <v>7801494397</v>
      </c>
      <c r="D16" s="26" t="s">
        <v>17</v>
      </c>
      <c r="E16" s="26">
        <v>20</v>
      </c>
      <c r="F16" s="26">
        <v>1205.3599999999999</v>
      </c>
      <c r="G16" s="15">
        <v>1</v>
      </c>
    </row>
    <row r="17" spans="1:10" x14ac:dyDescent="0.35">
      <c r="A17" s="24">
        <v>4727</v>
      </c>
      <c r="B17" s="24" t="s">
        <v>12</v>
      </c>
      <c r="C17" s="24">
        <v>7801494397</v>
      </c>
      <c r="D17" s="26" t="s">
        <v>14</v>
      </c>
      <c r="E17" s="26">
        <v>60</v>
      </c>
      <c r="F17" s="26">
        <v>6292.38</v>
      </c>
      <c r="G17" s="15">
        <v>3</v>
      </c>
    </row>
    <row r="18" spans="1:10" x14ac:dyDescent="0.35">
      <c r="A18" s="24">
        <v>4727</v>
      </c>
      <c r="B18" s="24" t="s">
        <v>12</v>
      </c>
      <c r="C18" s="26">
        <v>6200327027</v>
      </c>
      <c r="D18" s="26" t="s">
        <v>9</v>
      </c>
      <c r="E18" s="26">
        <v>45</v>
      </c>
      <c r="F18" s="28">
        <v>2611.62</v>
      </c>
      <c r="G18" s="15">
        <v>3</v>
      </c>
    </row>
    <row r="19" spans="1:10" x14ac:dyDescent="0.35">
      <c r="A19" s="24">
        <v>4727</v>
      </c>
      <c r="B19" s="24" t="s">
        <v>12</v>
      </c>
      <c r="C19" s="28">
        <v>6200322497</v>
      </c>
      <c r="D19" s="28" t="s">
        <v>14</v>
      </c>
      <c r="E19" s="26">
        <v>40</v>
      </c>
      <c r="F19" s="28">
        <v>4194.92</v>
      </c>
      <c r="G19" s="15">
        <v>2</v>
      </c>
    </row>
    <row r="20" spans="1:10" x14ac:dyDescent="0.35">
      <c r="A20" s="24">
        <v>4727</v>
      </c>
      <c r="B20" s="24" t="s">
        <v>12</v>
      </c>
      <c r="C20" s="28">
        <v>7801499018</v>
      </c>
      <c r="D20" s="28" t="s">
        <v>25</v>
      </c>
      <c r="E20" s="26">
        <v>100</v>
      </c>
      <c r="F20" s="28">
        <v>2008.93</v>
      </c>
      <c r="G20" s="15">
        <v>1</v>
      </c>
    </row>
    <row r="21" spans="1:10" x14ac:dyDescent="0.35">
      <c r="A21" s="24">
        <v>4727</v>
      </c>
      <c r="B21" s="24" t="s">
        <v>12</v>
      </c>
      <c r="C21" s="28">
        <v>7801499018</v>
      </c>
      <c r="D21" s="28" t="s">
        <v>17</v>
      </c>
      <c r="E21" s="26">
        <v>60</v>
      </c>
      <c r="F21" s="28">
        <v>3616.08</v>
      </c>
      <c r="G21" s="15">
        <v>3</v>
      </c>
    </row>
    <row r="22" spans="1:10" x14ac:dyDescent="0.35">
      <c r="A22" s="24">
        <v>4727</v>
      </c>
      <c r="B22" s="24" t="s">
        <v>12</v>
      </c>
      <c r="C22" s="28">
        <v>7801499018</v>
      </c>
      <c r="D22" s="28" t="s">
        <v>14</v>
      </c>
      <c r="E22" s="26">
        <v>100</v>
      </c>
      <c r="F22" s="28">
        <v>2097.46</v>
      </c>
      <c r="G22" s="15">
        <v>1</v>
      </c>
    </row>
    <row r="23" spans="1:10" x14ac:dyDescent="0.35">
      <c r="A23" s="23"/>
      <c r="B23" s="23"/>
      <c r="C23" s="23"/>
      <c r="D23" s="23" t="s">
        <v>20</v>
      </c>
      <c r="E23" s="23"/>
      <c r="F23" s="23">
        <f>SUM(F9:F22)</f>
        <v>38821.53</v>
      </c>
      <c r="G23" s="18">
        <f>SUM(G9:G22)</f>
        <v>26</v>
      </c>
    </row>
    <row r="24" spans="1:10" x14ac:dyDescent="0.35">
      <c r="A24" s="19"/>
      <c r="B24" s="20"/>
      <c r="C24" s="20"/>
      <c r="D24" s="21"/>
      <c r="E24" s="21"/>
      <c r="F24" s="21"/>
    </row>
    <row r="25" spans="1:10" ht="15" thickBot="1" x14ac:dyDescent="0.4">
      <c r="A25" s="19"/>
      <c r="B25" s="20"/>
      <c r="C25" s="20"/>
      <c r="D25" s="21"/>
      <c r="E25" s="21"/>
      <c r="F25" s="21"/>
    </row>
    <row r="26" spans="1:10" x14ac:dyDescent="0.35">
      <c r="A26" s="10"/>
      <c r="B26" s="29" t="s">
        <v>18</v>
      </c>
      <c r="C26" s="30"/>
      <c r="D26" s="31"/>
      <c r="E26" s="11"/>
      <c r="F26" s="12">
        <v>24292.52</v>
      </c>
    </row>
    <row r="27" spans="1:10" x14ac:dyDescent="0.35">
      <c r="A27" s="18" t="s">
        <v>0</v>
      </c>
      <c r="B27" s="18" t="s">
        <v>1</v>
      </c>
      <c r="C27" s="18" t="s">
        <v>2</v>
      </c>
      <c r="D27" s="18" t="s">
        <v>3</v>
      </c>
      <c r="E27" s="18" t="s">
        <v>4</v>
      </c>
      <c r="F27" s="18" t="s">
        <v>5</v>
      </c>
      <c r="G27" s="18" t="s">
        <v>24</v>
      </c>
    </row>
    <row r="28" spans="1:10" x14ac:dyDescent="0.35">
      <c r="A28" s="13">
        <v>4720</v>
      </c>
      <c r="B28" s="13" t="s">
        <v>19</v>
      </c>
      <c r="C28" s="13">
        <v>6200330999</v>
      </c>
      <c r="D28" s="14" t="s">
        <v>16</v>
      </c>
      <c r="E28" s="14">
        <v>48</v>
      </c>
      <c r="F28" s="14">
        <v>3085.72</v>
      </c>
      <c r="G28" s="9">
        <f>E28/24</f>
        <v>2</v>
      </c>
      <c r="I28" s="9" t="s">
        <v>23</v>
      </c>
      <c r="J28" s="9">
        <v>23000</v>
      </c>
    </row>
    <row r="29" spans="1:10" x14ac:dyDescent="0.35">
      <c r="A29" s="13">
        <v>4720</v>
      </c>
      <c r="B29" s="13" t="s">
        <v>19</v>
      </c>
      <c r="C29" s="13">
        <v>6200330999</v>
      </c>
      <c r="D29" s="14" t="s">
        <v>10</v>
      </c>
      <c r="E29" s="14">
        <v>48</v>
      </c>
      <c r="F29" s="14">
        <v>3085.72</v>
      </c>
      <c r="G29" s="9">
        <f t="shared" ref="G29:G37" si="0">E29/24</f>
        <v>2</v>
      </c>
      <c r="I29" s="9" t="s">
        <v>22</v>
      </c>
      <c r="J29" s="9">
        <v>37000</v>
      </c>
    </row>
    <row r="30" spans="1:10" x14ac:dyDescent="0.35">
      <c r="A30" s="13">
        <v>4720</v>
      </c>
      <c r="B30" s="13" t="s">
        <v>19</v>
      </c>
      <c r="C30" s="13">
        <v>6200330999</v>
      </c>
      <c r="D30" s="14" t="s">
        <v>7</v>
      </c>
      <c r="E30" s="14">
        <v>48</v>
      </c>
      <c r="F30" s="14">
        <v>3085.72</v>
      </c>
      <c r="G30" s="9">
        <f t="shared" si="0"/>
        <v>2</v>
      </c>
      <c r="I30" s="9" t="s">
        <v>21</v>
      </c>
      <c r="J30" s="9">
        <v>39000</v>
      </c>
    </row>
    <row r="31" spans="1:10" x14ac:dyDescent="0.35">
      <c r="A31" s="13">
        <v>4720</v>
      </c>
      <c r="B31" s="13" t="s">
        <v>19</v>
      </c>
      <c r="C31" s="13">
        <v>6200331628</v>
      </c>
      <c r="D31" s="14" t="s">
        <v>8</v>
      </c>
      <c r="E31" s="14">
        <v>96</v>
      </c>
      <c r="F31" s="14">
        <v>2440.6799999999998</v>
      </c>
      <c r="G31" s="9">
        <f>E31/48</f>
        <v>2</v>
      </c>
      <c r="J31">
        <f>SUM(J28:J30)</f>
        <v>99000</v>
      </c>
    </row>
    <row r="32" spans="1:10" x14ac:dyDescent="0.35">
      <c r="A32" s="13">
        <v>4720</v>
      </c>
      <c r="B32" s="13" t="s">
        <v>19</v>
      </c>
      <c r="C32" s="13">
        <v>7801494695</v>
      </c>
      <c r="D32" s="14" t="s">
        <v>9</v>
      </c>
      <c r="E32" s="14">
        <v>45</v>
      </c>
      <c r="F32" s="14">
        <v>2611.62</v>
      </c>
      <c r="G32" s="9">
        <f>E32/15</f>
        <v>3</v>
      </c>
    </row>
    <row r="33" spans="1:10" x14ac:dyDescent="0.35">
      <c r="A33" s="13">
        <v>4720</v>
      </c>
      <c r="B33" s="13" t="s">
        <v>19</v>
      </c>
      <c r="C33" s="13">
        <v>7801494695</v>
      </c>
      <c r="D33" s="14" t="s">
        <v>10</v>
      </c>
      <c r="E33" s="14">
        <v>24</v>
      </c>
      <c r="F33" s="14">
        <v>1542.86</v>
      </c>
      <c r="G33" s="9">
        <f t="shared" si="0"/>
        <v>1</v>
      </c>
      <c r="J33">
        <v>17000</v>
      </c>
    </row>
    <row r="34" spans="1:10" x14ac:dyDescent="0.35">
      <c r="A34" s="13">
        <v>4720</v>
      </c>
      <c r="B34" s="13" t="s">
        <v>19</v>
      </c>
      <c r="C34" s="13">
        <v>7801494695</v>
      </c>
      <c r="D34" s="14" t="s">
        <v>7</v>
      </c>
      <c r="E34" s="14">
        <v>24</v>
      </c>
      <c r="F34" s="14">
        <v>1542.86</v>
      </c>
      <c r="G34" s="9">
        <f t="shared" si="0"/>
        <v>1</v>
      </c>
    </row>
    <row r="35" spans="1:10" x14ac:dyDescent="0.35">
      <c r="A35" s="13">
        <v>4720</v>
      </c>
      <c r="B35" s="13" t="s">
        <v>19</v>
      </c>
      <c r="C35" s="14">
        <v>6200321535</v>
      </c>
      <c r="D35" s="14" t="s">
        <v>16</v>
      </c>
      <c r="E35" s="15">
        <v>48</v>
      </c>
      <c r="F35" s="9">
        <v>3085.72</v>
      </c>
      <c r="G35" s="9">
        <f t="shared" si="0"/>
        <v>2</v>
      </c>
    </row>
    <row r="36" spans="1:10" x14ac:dyDescent="0.35">
      <c r="A36" s="13">
        <v>4720</v>
      </c>
      <c r="B36" s="13" t="s">
        <v>19</v>
      </c>
      <c r="C36" s="14">
        <v>6200321535</v>
      </c>
      <c r="D36" s="14" t="s">
        <v>10</v>
      </c>
      <c r="E36" s="15">
        <v>48</v>
      </c>
      <c r="F36" s="9">
        <v>3085.72</v>
      </c>
      <c r="G36" s="9">
        <f t="shared" si="0"/>
        <v>2</v>
      </c>
    </row>
    <row r="37" spans="1:10" x14ac:dyDescent="0.35">
      <c r="A37" s="13">
        <v>4720</v>
      </c>
      <c r="B37" s="13" t="s">
        <v>19</v>
      </c>
      <c r="C37" s="14">
        <v>6200321535</v>
      </c>
      <c r="D37" s="14" t="s">
        <v>7</v>
      </c>
      <c r="E37" s="15">
        <v>48</v>
      </c>
      <c r="F37" s="9">
        <v>3085.72</v>
      </c>
      <c r="G37" s="9">
        <f t="shared" si="0"/>
        <v>2</v>
      </c>
    </row>
    <row r="38" spans="1:10" x14ac:dyDescent="0.35">
      <c r="A38" s="13">
        <v>4720</v>
      </c>
      <c r="B38" s="13" t="s">
        <v>19</v>
      </c>
      <c r="C38" s="14">
        <v>7801486684</v>
      </c>
      <c r="D38" s="14" t="s">
        <v>9</v>
      </c>
      <c r="E38" s="15">
        <v>75</v>
      </c>
      <c r="F38" s="16">
        <v>4875.0200000000004</v>
      </c>
      <c r="G38" s="9">
        <f>E38/15</f>
        <v>5</v>
      </c>
    </row>
    <row r="39" spans="1:10" x14ac:dyDescent="0.35">
      <c r="A39" s="13">
        <v>4720</v>
      </c>
      <c r="B39" s="13" t="s">
        <v>19</v>
      </c>
      <c r="C39" s="9">
        <v>7801499268</v>
      </c>
      <c r="D39" s="9" t="s">
        <v>17</v>
      </c>
      <c r="E39" s="15">
        <v>40</v>
      </c>
      <c r="F39" s="9">
        <v>2410.7199999999998</v>
      </c>
      <c r="G39" s="9">
        <f>E39/20</f>
        <v>2</v>
      </c>
      <c r="I39">
        <v>6200333966</v>
      </c>
    </row>
    <row r="40" spans="1:10" x14ac:dyDescent="0.35">
      <c r="A40" s="13">
        <v>4720</v>
      </c>
      <c r="B40" s="13" t="s">
        <v>19</v>
      </c>
      <c r="C40" s="9">
        <v>7801499268</v>
      </c>
      <c r="D40" s="9" t="s">
        <v>9</v>
      </c>
      <c r="E40" s="15">
        <v>45</v>
      </c>
      <c r="F40" s="9">
        <v>2611.62</v>
      </c>
      <c r="G40" s="9">
        <f>E40/15</f>
        <v>3</v>
      </c>
    </row>
    <row r="41" spans="1:10" x14ac:dyDescent="0.35">
      <c r="A41" s="13">
        <v>4720</v>
      </c>
      <c r="B41" s="13" t="s">
        <v>19</v>
      </c>
      <c r="C41">
        <v>6200333966</v>
      </c>
      <c r="D41" t="s">
        <v>17</v>
      </c>
      <c r="E41" s="15">
        <f>G41*20</f>
        <v>160</v>
      </c>
      <c r="F41">
        <v>9642.8799999999992</v>
      </c>
      <c r="G41" s="9">
        <v>8</v>
      </c>
    </row>
    <row r="42" spans="1:10" x14ac:dyDescent="0.35">
      <c r="A42" s="17"/>
      <c r="B42" s="32" t="s">
        <v>20</v>
      </c>
      <c r="C42" s="32"/>
      <c r="D42" s="32"/>
      <c r="E42" s="32"/>
      <c r="F42" s="18">
        <f>SUM(F28:F41)</f>
        <v>46192.58</v>
      </c>
      <c r="G42" s="17">
        <f>SUM(G28:G41)</f>
        <v>37</v>
      </c>
    </row>
  </sheetData>
  <mergeCells count="3">
    <mergeCell ref="B7:D7"/>
    <mergeCell ref="B26:D26"/>
    <mergeCell ref="B42:E4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2024-09-11T03:06:57Z</dcterms:created>
  <dcterms:modified xsi:type="dcterms:W3CDTF">2024-09-11T17:28:26Z</dcterms:modified>
</cp:coreProperties>
</file>